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firstSheet="8" activeTab="8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externalReferences>
    <externalReference r:id="rId14"/>
  </externalReferences>
  <definedNames>
    <definedName name="_xlnm.Print_Titles" localSheetId="8">'PRIHODI'!$13:$14</definedName>
    <definedName name="_xlnm.Print_Titles" localSheetId="9">'RASHIDI i DI'!$5:$6</definedName>
    <definedName name="_xlnm.Print_Area" localSheetId="8">'PRIHODI'!$A$1:$AO$178</definedName>
    <definedName name="_xlnm.Print_Area" localSheetId="9">'RASHIDI i DI'!$A$1:$AC$1356</definedName>
  </definedNames>
  <calcPr fullCalcOnLoad="1"/>
</workbook>
</file>

<file path=xl/sharedStrings.xml><?xml version="1.0" encoding="utf-8"?>
<sst xmlns="http://schemas.openxmlformats.org/spreadsheetml/2006/main" count="2816" uniqueCount="614">
  <si>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</si>
  <si>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</si>
  <si>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</si>
  <si>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</si>
  <si>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</si>
  <si>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</si>
  <si>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</si>
  <si>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</si>
  <si>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</si>
  <si>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</si>
  <si>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</si>
  <si>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</si>
  <si>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</si>
  <si>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</si>
  <si>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</si>
  <si>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</si>
  <si>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</si>
  <si>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</si>
  <si>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</si>
  <si>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</si>
  <si>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</si>
  <si>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</si>
  <si>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</si>
  <si>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</si>
  <si>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</si>
  <si>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</si>
  <si>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</si>
  <si>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</si>
  <si>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</si>
  <si>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</si>
  <si>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</si>
  <si>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</si>
  <si>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</si>
  <si>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</si>
  <si>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</si>
  <si>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</si>
  <si>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</si>
  <si>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</si>
  <si>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</si>
  <si>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</si>
  <si>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</si>
  <si>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</si>
  <si>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</si>
  <si>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</si>
  <si>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</si>
  <si>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</si>
  <si>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</si>
  <si>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</si>
  <si>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</si>
  <si>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</si>
  <si>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</si>
  <si>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</si>
  <si>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</si>
  <si>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</si>
  <si>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</si>
  <si>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</si>
  <si>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</si>
  <si>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</si>
  <si>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</si>
  <si>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</si>
  <si>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</si>
  <si>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</si>
  <si>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</si>
  <si>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</si>
  <si>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</si>
  <si>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</si>
  <si>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</si>
  <si>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</si>
  <si>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</si>
  <si>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</si>
  <si>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</si>
  <si>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</si>
  <si>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</si>
  <si>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</si>
  <si>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</si>
  <si>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</si>
  <si>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</si>
  <si>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</si>
  <si>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</si>
  <si>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</si>
  <si>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</si>
  <si>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</si>
  <si>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</si>
  <si>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</si>
  <si>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</si>
  <si>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</si>
  <si>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</si>
  <si>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</si>
  <si>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</si>
  <si>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</si>
  <si>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</si>
  <si>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</si>
  <si>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</si>
  <si>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</si>
  <si>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</si>
  <si>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</si>
  <si>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</si>
  <si>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</si>
  <si>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</si>
  <si>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</si>
  <si>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</si>
  <si>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</si>
  <si>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</si>
  <si>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</si>
  <si>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</si>
  <si>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</si>
  <si>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</si>
  <si>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</si>
  <si>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</si>
  <si>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</si>
  <si>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</si>
  <si>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</si>
  <si>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</si>
  <si>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</si>
  <si>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</si>
  <si>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</si>
  <si>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</si>
  <si>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</si>
  <si>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</si>
  <si>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</si>
  <si>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</si>
  <si>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</si>
  <si>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</si>
  <si>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</si>
  <si>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</si>
  <si>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</si>
  <si>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</si>
  <si>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</si>
  <si>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</si>
  <si>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</si>
  <si>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</si>
  <si>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</si>
  <si>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</si>
  <si>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</si>
  <si>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</si>
  <si>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</si>
  <si>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</si>
  <si>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</si>
  <si>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</si>
  <si>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</si>
  <si>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</si>
  <si>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</si>
  <si>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</si>
  <si>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</si>
  <si>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</si>
  <si>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</si>
  <si>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</si>
  <si>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</si>
  <si>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</si>
  <si>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</si>
  <si>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</si>
  <si>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</si>
  <si>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</si>
  <si>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</si>
  <si>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</si>
  <si>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</si>
  <si>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</si>
  <si>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</si>
  <si>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</si>
  <si>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</si>
  <si>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</si>
  <si>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</si>
  <si>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</si>
  <si>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</si>
  <si>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</si>
  <si>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</si>
  <si>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</si>
  <si>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</si>
  <si>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</si>
  <si>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</si>
  <si>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</si>
  <si>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</si>
  <si>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</si>
  <si>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</si>
  <si>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</si>
  <si>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</si>
  <si>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</si>
  <si>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</si>
  <si>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</si>
  <si>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</si>
  <si>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</si>
  <si>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</si>
  <si>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</si>
  <si>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</si>
  <si>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</si>
  <si>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</si>
  <si>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</si>
  <si>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</si>
  <si>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</si>
  <si>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</si>
  <si>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</si>
  <si>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</si>
  <si>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</si>
  <si>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</si>
  <si>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</si>
  <si>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</si>
  <si>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</si>
  <si>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</si>
  <si>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</si>
  <si>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</si>
  <si>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</si>
  <si>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</si>
  <si>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</si>
  <si>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</si>
  <si>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</si>
  <si>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</si>
  <si>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</si>
  <si>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</si>
  <si>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</si>
  <si>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</si>
  <si>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</si>
  <si>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</si>
  <si>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</si>
  <si>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</si>
  <si>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</si>
  <si>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</si>
  <si>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</si>
  <si>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</si>
  <si>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</si>
  <si>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</si>
  <si>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</si>
  <si>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</si>
  <si>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</si>
  <si>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</si>
  <si>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</si>
  <si>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</si>
  <si>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</si>
  <si>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</si>
  <si>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</si>
  <si>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</si>
  <si>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</si>
  <si>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</si>
  <si>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</si>
  <si>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</si>
  <si>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</si>
  <si>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</si>
  <si>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</si>
  <si>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</si>
  <si>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</si>
  <si>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</si>
  <si>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</si>
  <si>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</si>
  <si>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</si>
  <si>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</si>
  <si>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</si>
  <si>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</si>
  <si>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</si>
  <si>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</si>
  <si>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</si>
  <si>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</si>
  <si>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</si>
  <si>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</si>
  <si>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</si>
  <si>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</si>
  <si>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</si>
  <si>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</si>
  <si>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</si>
  <si>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</si>
  <si>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</si>
  <si>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</si>
  <si>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</si>
  <si>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</si>
  <si>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</si>
  <si>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</si>
  <si>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</si>
  <si>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</si>
  <si>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</si>
  <si>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</si>
  <si>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</si>
  <si>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</si>
  <si>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</si>
  <si>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</si>
  <si>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</si>
  <si>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</si>
  <si>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</si>
  <si>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</si>
  <si>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</si>
  <si>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</si>
  <si>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</si>
  <si>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</si>
  <si>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</si>
  <si>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</si>
  <si>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</si>
  <si>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</si>
  <si>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</si>
  <si>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</si>
  <si>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</si>
  <si>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</si>
  <si>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</si>
  <si>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</si>
  <si>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</si>
  <si>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</si>
  <si>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</si>
  <si>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</si>
  <si>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</si>
  <si>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</si>
  <si>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</si>
  <si>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</si>
  <si>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</si>
  <si>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</si>
  <si>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</si>
  <si>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</si>
  <si>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</si>
  <si>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</si>
  <si>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</si>
  <si>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</si>
  <si>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</si>
  <si>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</si>
  <si>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</si>
  <si>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</si>
  <si>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</si>
  <si>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</si>
  <si>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</si>
  <si>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</si>
  <si>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</si>
  <si>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</si>
  <si>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</si>
  <si>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</si>
  <si>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</si>
  <si>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</si>
  <si>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</si>
  <si>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</si>
  <si>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</si>
  <si>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</si>
  <si>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</si>
  <si>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</si>
  <si>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</si>
  <si>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</si>
  <si>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</si>
  <si>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</si>
  <si>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</si>
  <si>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</si>
  <si>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</si>
  <si>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</si>
  <si>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</si>
  <si>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</si>
  <si>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</si>
  <si>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</si>
  <si>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</si>
  <si>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</si>
  <si>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</si>
  <si>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</si>
  <si>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</si>
  <si>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</si>
  <si>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</si>
  <si>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</si>
  <si>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</si>
  <si>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</si>
  <si>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</si>
  <si>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</si>
  <si>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</si>
  <si>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</si>
  <si>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</si>
  <si>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</si>
  <si>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</si>
  <si>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</si>
  <si>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</si>
  <si>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</si>
  <si>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</si>
  <si>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</si>
  <si>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</si>
  <si>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</si>
  <si>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</si>
  <si>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</si>
  <si>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</si>
  <si>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</si>
  <si>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</si>
  <si>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</si>
  <si>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</si>
  <si>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</si>
  <si>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</si>
  <si>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</si>
  <si>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</si>
  <si>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</si>
  <si>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</si>
  <si>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</si>
  <si>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</si>
  <si>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</si>
  <si>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</si>
  <si>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</si>
  <si>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</si>
  <si>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</si>
  <si>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</si>
  <si>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</si>
  <si>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</si>
  <si>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</si>
  <si>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</si>
  <si>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</si>
  <si>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</si>
  <si>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</si>
  <si>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</si>
  <si>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</si>
  <si>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</si>
  <si>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</si>
  <si>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</si>
  <si>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</si>
  <si>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</si>
  <si>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</si>
  <si>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</si>
  <si>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</si>
  <si>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</si>
  <si>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</si>
  <si>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</si>
  <si>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</si>
  <si>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</si>
  <si>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</si>
  <si>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</si>
  <si>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</si>
  <si>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</si>
  <si>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</si>
  <si>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</si>
  <si>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</si>
  <si>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</si>
  <si>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</si>
  <si>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</si>
  <si>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</si>
  <si>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</si>
  <si>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</si>
  <si>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</si>
  <si>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</si>
  <si>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</si>
  <si>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</si>
  <si>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</si>
  <si>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</si>
  <si>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</si>
  <si>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</si>
  <si>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</si>
  <si>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</si>
  <si>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</si>
  <si>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</si>
  <si>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</si>
  <si>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</si>
  <si>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</si>
  <si>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</si>
  <si>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</si>
  <si>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</si>
  <si>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</si>
  <si>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</si>
  <si>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</si>
  <si>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</si>
  <si>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</si>
  <si>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</si>
  <si>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</si>
  <si>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</si>
  <si>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</si>
  <si>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</si>
  <si>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</si>
  <si>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</si>
  <si>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</si>
  <si>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</si>
  <si>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</si>
  <si>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</si>
  <si>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</si>
  <si>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</si>
  <si>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</si>
  <si>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</si>
  <si>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</si>
  <si>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</si>
  <si>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</si>
  <si>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</si>
  <si>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</si>
  <si>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</si>
  <si>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</si>
  <si>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</si>
  <si>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</si>
  <si>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</si>
  <si>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</si>
  <si>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</si>
  <si>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</si>
  <si>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</si>
  <si>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</si>
  <si>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</si>
  <si>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</si>
  <si>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</si>
  <si>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</si>
  <si>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</si>
  <si>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</si>
  <si>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</si>
  <si>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</si>
  <si>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</si>
  <si>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</si>
  <si>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</si>
  <si>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</si>
  <si>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</si>
  <si>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</si>
  <si>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</si>
  <si>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</si>
  <si>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</si>
  <si>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</si>
  <si>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</si>
  <si>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</si>
  <si>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</si>
  <si>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</si>
  <si>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</si>
  <si>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</si>
  <si>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</si>
  <si>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</si>
  <si>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</si>
  <si>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</si>
  <si>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</si>
  <si>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</si>
  <si>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</si>
  <si>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</si>
  <si>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</si>
  <si>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</si>
  <si>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</si>
  <si>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</si>
  <si>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</si>
  <si>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</si>
  <si>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</si>
  <si>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</si>
  <si>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</si>
  <si>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</si>
  <si>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</si>
  <si>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</si>
  <si>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</si>
  <si>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</si>
  <si>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</si>
  <si>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</si>
  <si>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</si>
  <si>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</si>
  <si>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</si>
  <si>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</si>
  <si>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</si>
  <si>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</si>
  <si>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</si>
  <si>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</si>
  <si>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</si>
  <si>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</si>
  <si>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</si>
  <si>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</si>
  <si>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</si>
  <si>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</si>
  <si>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</si>
  <si>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</si>
  <si>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</si>
  <si>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</si>
  <si>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</si>
  <si>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</si>
  <si>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</si>
  <si>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</si>
  <si>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</si>
  <si>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</si>
  <si>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</si>
  <si>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</si>
  <si>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</si>
  <si>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</si>
  <si>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</si>
  <si>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indexed="10"/>
        <rFont val="Arial Narrow"/>
        <family val="2"/>
      </rPr>
      <t xml:space="preserve">  upisati naziv    </t>
    </r>
    <r>
      <rPr>
        <sz val="10.5"/>
        <color indexed="62"/>
        <rFont val="Arial Narrow"/>
        <family val="2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</si>
  <si>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</si>
  <si>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</si>
  <si>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</si>
  <si>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</si>
  <si>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</si>
  <si>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</si>
  <si>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</si>
  <si>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</si>
  <si>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</si>
  <si>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</si>
  <si>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</si>
  <si>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</si>
  <si>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</si>
  <si>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</si>
  <si>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</si>
  <si>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</si>
  <si>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</si>
  <si>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</si>
  <si>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</si>
  <si>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</si>
  <si>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</si>
  <si>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</si>
  <si>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</si>
  <si>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</si>
  <si>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</si>
  <si>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</si>
  <si>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</si>
  <si>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r>
      <t xml:space="preserve">Aktivnost: A103902 </t>
    </r>
    <r>
      <rPr>
        <b/>
        <sz val="10.5"/>
        <color indexed="10"/>
        <rFont val="Arial Narrow"/>
        <family val="2"/>
      </rPr>
      <t xml:space="preserve"> DEC-OPĆINE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</si>
  <si>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A103903 </t>
    </r>
    <r>
      <rPr>
        <b/>
        <sz val="10.5"/>
        <color indexed="10"/>
        <rFont val="Arial Narrow"/>
        <family val="2"/>
      </rPr>
      <t xml:space="preserve"> DEC-GRAD    </t>
    </r>
    <r>
      <rPr>
        <sz val="10.5"/>
        <color indexed="62"/>
        <rFont val="Arial Narrow"/>
        <family val="2"/>
      </rPr>
      <t xml:space="preserve"> ( 3+4= sveukupno troškovi i nabava )</t>
    </r>
  </si>
  <si>
    <t>Doprinosi za mirovinsko osiguranje - BENEFICIRANI STAŽ</t>
  </si>
  <si>
    <r>
      <t xml:space="preserve">Aktivnost: A103905 </t>
    </r>
    <r>
      <rPr>
        <b/>
        <sz val="10.5"/>
        <color indexed="10"/>
        <rFont val="Arial Narrow"/>
        <family val="2"/>
      </rPr>
      <t xml:space="preserve"> SEZONCI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</si>
  <si>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A103906 </t>
    </r>
    <r>
      <rPr>
        <b/>
        <sz val="10.5"/>
        <color indexed="10"/>
        <rFont val="Arial Narrow"/>
        <family val="2"/>
      </rPr>
      <t xml:space="preserve"> UV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</si>
  <si>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K103901 </t>
    </r>
    <r>
      <rPr>
        <b/>
        <sz val="10.5"/>
        <color indexed="10"/>
        <rFont val="Arial Narrow"/>
        <family val="2"/>
      </rPr>
      <t xml:space="preserve"> OPREMANJE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</si>
  <si>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K103902 </t>
    </r>
    <r>
      <rPr>
        <b/>
        <sz val="10.5"/>
        <color indexed="10"/>
        <rFont val="Arial Narrow"/>
        <family val="2"/>
      </rPr>
      <t xml:space="preserve"> SUFIN.ODRŽAV I OPREMANJE  </t>
    </r>
    <r>
      <rPr>
        <sz val="10.5"/>
        <color indexed="62"/>
        <rFont val="Arial Narrow"/>
        <family val="2"/>
      </rPr>
      <t xml:space="preserve"> ( 3+4= sveukupno troškovi i nabava )</t>
    </r>
  </si>
  <si>
    <t>povrati NEISKORIŠTENIH POMOĆI ISPLAĆENIH ZAPOSLENICIMA</t>
  </si>
  <si>
    <t>Tekuće donacije od ostalih subjekata izvan općeg proračuna - TZ ZA SEZONCE I OPREMU</t>
  </si>
  <si>
    <t xml:space="preserve">Tekuće pomoći proračunskim korisnicima iz proračuna JLP(R)S koji im nije nadležan </t>
  </si>
  <si>
    <t>Tekuće pomoći iz državnog proračuna proračunskim korisnicima proračuna JLP(R)S  - RH ZA SEZONCE</t>
  </si>
  <si>
    <r>
      <t xml:space="preserve">Aktivnost: A103904 </t>
    </r>
    <r>
      <rPr>
        <b/>
        <sz val="10.5"/>
        <color indexed="10"/>
        <rFont val="Arial Narrow"/>
        <family val="2"/>
      </rPr>
      <t xml:space="preserve"> DOD STAND POSTROJBA    </t>
    </r>
    <r>
      <rPr>
        <sz val="10.5"/>
        <color indexed="62"/>
        <rFont val="Arial Narrow"/>
        <family val="2"/>
      </rPr>
      <t xml:space="preserve"> ( 3+4= sveukupno troškovi i nabava )</t>
    </r>
  </si>
  <si>
    <t>Prijevozna sredstva u cestovnom prometu - ZAPOVJEDNO VOZILO</t>
  </si>
  <si>
    <t>ukupno Grad _samo 111 i vlastitI</t>
  </si>
  <si>
    <t>29=10+22</t>
  </si>
  <si>
    <t>samo 111 + uk.vlast</t>
  </si>
  <si>
    <t>19 = 1 + 13</t>
  </si>
  <si>
    <t>Uredski objekti</t>
  </si>
  <si>
    <t>821 - Primici od donosa iz ranijih godina</t>
  </si>
  <si>
    <t>Plaće za posebne uvjete rada-pripravnost</t>
  </si>
  <si>
    <t>,</t>
  </si>
  <si>
    <t>naziv korisnika: JAVNA VATROGASNA POSTROJBA ROVINJ</t>
  </si>
  <si>
    <t>Ostali instrumenti,uređaji I strojevi</t>
  </si>
  <si>
    <t>PROJEKCIJA 2023</t>
  </si>
  <si>
    <t>Službena,radna i zaštitna odjeća i obuća</t>
  </si>
  <si>
    <t>611 - Donaccije</t>
  </si>
  <si>
    <t>Uređaji, strojevi I oprema za ostale namjene</t>
  </si>
  <si>
    <t>PROJEKCIJA 2024</t>
  </si>
  <si>
    <t>541 - Pomoć tijela I fondova EU</t>
  </si>
  <si>
    <t>638</t>
  </si>
  <si>
    <t>6381</t>
  </si>
  <si>
    <t>Pomoć temeljem prijenosa EU sredstava</t>
  </si>
  <si>
    <t>Tekuće pomoći temeljem prijenosa EU sredstava</t>
  </si>
  <si>
    <t>Oprema za održavanje I zaštitu</t>
  </si>
  <si>
    <t>Instrumenti, uređaji, strojevi</t>
  </si>
  <si>
    <r>
      <t xml:space="preserve">Aktivnost: K103903 </t>
    </r>
    <r>
      <rPr>
        <b/>
        <sz val="10.5"/>
        <color indexed="10"/>
        <rFont val="Arial Narrow"/>
        <family val="2"/>
      </rPr>
      <t xml:space="preserve"> PROJEKT ZAŠTITE I SPAŠAVANJA-VATROGASNE OPREME  </t>
    </r>
    <r>
      <rPr>
        <sz val="10.5"/>
        <color indexed="62"/>
        <rFont val="Arial Narrow"/>
        <family val="2"/>
      </rPr>
      <t xml:space="preserve"> ( 3+4= sveukupno troškovi i nabava )</t>
    </r>
  </si>
  <si>
    <t xml:space="preserve">   II IZMJENE I DOPUNE FINANCIJSKOG PLANA  ZA 2022. I PROJEKCIJE 2023. I 2024.g.</t>
  </si>
  <si>
    <t xml:space="preserve">   II IZMJENE I DOPUNE  FINANCIJSKOG PLANA  ZA 2022. PROJEKCIJE ZA 2023. I 2024.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</si>
</sst>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000"/>
    <numFmt numFmtId="168" formatCode="0.00000"/>
    <numFmt numFmtId="169" formatCode="[$-41A]d\.\ mmmm\ yyyy\."/>
  </numFmts>
  <fonts count="105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0.5"/>
      <color indexed="57"/>
      <name val="Arial Narrow"/>
      <family val="2"/>
    </font>
    <font>
      <sz val="10.5"/>
      <color indexed="57"/>
      <name val="Arial Narrow"/>
      <family val="2"/>
    </font>
    <font>
      <b/>
      <sz val="10.5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.5"/>
      <color theme="1"/>
      <name val="Arial Narrow"/>
      <family val="2"/>
    </font>
    <font>
      <b/>
      <sz val="10.5"/>
      <color theme="6"/>
      <name val="Arial Narrow"/>
      <family val="2"/>
    </font>
    <font>
      <sz val="10.5"/>
      <color theme="6"/>
      <name val="Arial Narrow"/>
      <family val="2"/>
    </font>
    <font>
      <b/>
      <sz val="10.5"/>
      <color rgb="FFFF0000"/>
      <name val="Arial Narrow"/>
      <family val="2"/>
    </font>
    <font>
      <sz val="10.5"/>
      <color theme="4" tint="-0.24997000396251678"/>
      <name val="Arial Narrow"/>
      <family val="2"/>
    </font>
    <font>
      <b/>
      <sz val="10.5"/>
      <color theme="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0" fillId="19" borderId="1" applyNumberFormat="0" applyFont="0" applyAlignment="0" applyProtection="0"/>
    <xf numFmtId="0" fontId="84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5" fillId="27" borderId="2" applyNumberFormat="0" applyAlignment="0" applyProtection="0"/>
    <xf numFmtId="0" fontId="86" fillId="27" borderId="3" applyNumberFormat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center" vertical="center" wrapText="1"/>
      <protection/>
    </xf>
    <xf numFmtId="0" fontId="46" fillId="0" borderId="0" xfId="51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3" applyFont="1" applyFill="1" applyBorder="1" applyAlignment="1">
      <alignment horizontal="center" vertical="center" wrapText="1"/>
      <protection/>
    </xf>
    <xf numFmtId="0" fontId="46" fillId="0" borderId="0" xfId="50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Alignment="1">
      <alignment vertical="center"/>
    </xf>
    <xf numFmtId="3" fontId="46" fillId="35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99" fillId="0" borderId="0" xfId="0" applyNumberFormat="1" applyFont="1" applyFill="1" applyAlignment="1">
      <alignment vertical="center"/>
    </xf>
    <xf numFmtId="3" fontId="99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102" fillId="0" borderId="0" xfId="0" applyFont="1" applyFill="1" applyBorder="1" applyAlignment="1" quotePrefix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0" xfId="52" applyFont="1" applyFill="1" applyBorder="1" applyAlignment="1">
      <alignment horizontal="center" vertical="center" wrapText="1"/>
      <protection/>
    </xf>
    <xf numFmtId="0" fontId="46" fillId="36" borderId="0" xfId="52" applyFont="1" applyFill="1" applyBorder="1" applyAlignment="1">
      <alignment horizontal="left" vertical="center" wrapText="1"/>
      <protection/>
    </xf>
    <xf numFmtId="3" fontId="46" fillId="36" borderId="0" xfId="0" applyNumberFormat="1" applyFont="1" applyFill="1" applyBorder="1" applyAlignment="1">
      <alignment vertical="center"/>
    </xf>
    <xf numFmtId="3" fontId="46" fillId="36" borderId="0" xfId="0" applyNumberFormat="1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" fontId="61" fillId="36" borderId="0" xfId="0" applyNumberFormat="1" applyFont="1" applyFill="1" applyAlignment="1">
      <alignment vertical="center"/>
    </xf>
    <xf numFmtId="0" fontId="46" fillId="36" borderId="0" xfId="51" applyFont="1" applyFill="1" applyBorder="1" applyAlignment="1">
      <alignment horizontal="center" vertical="center" wrapText="1"/>
      <protection/>
    </xf>
    <xf numFmtId="0" fontId="46" fillId="36" borderId="0" xfId="51" applyFont="1" applyFill="1" applyBorder="1" applyAlignment="1">
      <alignment horizontal="left" vertical="center" wrapText="1"/>
      <protection/>
    </xf>
    <xf numFmtId="0" fontId="46" fillId="36" borderId="0" xfId="0" applyFont="1" applyFill="1" applyBorder="1" applyAlignment="1" quotePrefix="1">
      <alignment horizontal="center" vertical="center"/>
    </xf>
    <xf numFmtId="3" fontId="103" fillId="0" borderId="0" xfId="0" applyNumberFormat="1" applyFont="1" applyFill="1" applyBorder="1" applyAlignment="1">
      <alignment vertical="center"/>
    </xf>
    <xf numFmtId="0" fontId="102" fillId="0" borderId="0" xfId="52" applyFont="1" applyFill="1" applyBorder="1" applyAlignment="1">
      <alignment horizontal="center" vertical="center" wrapText="1"/>
      <protection/>
    </xf>
    <xf numFmtId="3" fontId="102" fillId="0" borderId="0" xfId="0" applyNumberFormat="1" applyFont="1" applyFill="1" applyAlignment="1">
      <alignment vertical="center"/>
    </xf>
    <xf numFmtId="3" fontId="101" fillId="36" borderId="0" xfId="0" applyNumberFormat="1" applyFont="1" applyFill="1" applyBorder="1" applyAlignment="1">
      <alignment vertical="center"/>
    </xf>
    <xf numFmtId="0" fontId="17" fillId="35" borderId="0" xfId="0" applyFont="1" applyFill="1" applyAlignment="1">
      <alignment vertical="center"/>
    </xf>
    <xf numFmtId="49" fontId="11" fillId="35" borderId="14" xfId="0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/>
    </xf>
    <xf numFmtId="49" fontId="45" fillId="35" borderId="12" xfId="0" applyNumberFormat="1" applyFont="1" applyFill="1" applyBorder="1" applyAlignment="1" quotePrefix="1">
      <alignment vertical="center" wrapText="1"/>
    </xf>
    <xf numFmtId="0" fontId="45" fillId="35" borderId="12" xfId="0" applyFont="1" applyFill="1" applyBorder="1" applyAlignment="1">
      <alignment vertical="center" wrapText="1"/>
    </xf>
    <xf numFmtId="3" fontId="45" fillId="35" borderId="12" xfId="0" applyNumberFormat="1" applyFont="1" applyFill="1" applyBorder="1" applyAlignment="1">
      <alignment horizontal="right" vertical="center"/>
    </xf>
    <xf numFmtId="3" fontId="46" fillId="35" borderId="0" xfId="0" applyNumberFormat="1" applyFont="1" applyFill="1" applyAlignment="1">
      <alignment vertical="center"/>
    </xf>
    <xf numFmtId="3" fontId="61" fillId="35" borderId="0" xfId="0" applyNumberFormat="1" applyFont="1" applyFill="1" applyAlignment="1">
      <alignment vertical="center"/>
    </xf>
    <xf numFmtId="3" fontId="10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Obično_List4" xfId="51"/>
    <cellStyle name="Obično_List5" xfId="52"/>
    <cellStyle name="Obično_List8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676400"/>
          <a:ext cx="638175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828800"/>
          <a:ext cx="666750" cy="2733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895475"/>
          <a:ext cx="762000" cy="3448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2047875"/>
          <a:ext cx="752475" cy="385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314325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143125"/>
          <a:ext cx="876300" cy="580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324100"/>
          <a:ext cx="838200" cy="6896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390775"/>
          <a:ext cx="885825" cy="7219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343150"/>
          <a:ext cx="838200" cy="642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176</xdr:row>
      <xdr:rowOff>0</xdr:rowOff>
    </xdr:from>
    <xdr:to>
      <xdr:col>40</xdr:col>
      <xdr:colOff>438150</xdr:colOff>
      <xdr:row>179</xdr:row>
      <xdr:rowOff>57150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50971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1352</xdr:row>
      <xdr:rowOff>171450</xdr:rowOff>
    </xdr:from>
    <xdr:to>
      <xdr:col>24</xdr:col>
      <xdr:colOff>314325</xdr:colOff>
      <xdr:row>1355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4832925"/>
          <a:ext cx="2847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ijana\Desktop\Financijski%20plan%202019\FIN.PLAN%202019\JVP%20kona&#269;ni%20financijski%20plan%202019%20i%20projekcije%202020%20i%202021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roj vlast i COP"/>
      <sheetName val="Izvori_upute 2017"/>
      <sheetName val="izvori_pravilnik RH"/>
      <sheetName val="izvori_grad_2016"/>
      <sheetName val="IZVOI_ustanove"/>
      <sheetName val="IZVORI_promjene"/>
      <sheetName val="IZVORI_svi"/>
      <sheetName val="IZVORI_skica"/>
      <sheetName val="PRIHODI"/>
      <sheetName val="RASHIDI i DI"/>
      <sheetName val="List2"/>
    </sheetNames>
    <sheetDataSet>
      <sheetData sheetId="10">
        <row r="10"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433</v>
      </c>
      <c r="E2" s="105" t="s">
        <v>434</v>
      </c>
    </row>
    <row r="3" spans="2:5" ht="16.5">
      <c r="B3" s="102" t="s">
        <v>107</v>
      </c>
      <c r="C3" s="103" t="s">
        <v>121</v>
      </c>
      <c r="D3" s="106">
        <v>1502000</v>
      </c>
      <c r="E3" s="106"/>
    </row>
    <row r="4" spans="2:5" ht="16.5">
      <c r="B4" s="102" t="s">
        <v>108</v>
      </c>
      <c r="C4" s="103" t="s">
        <v>122</v>
      </c>
      <c r="D4" s="106">
        <v>1211000</v>
      </c>
      <c r="E4" s="106"/>
    </row>
    <row r="5" spans="2:5" ht="16.5">
      <c r="B5" s="102" t="s">
        <v>109</v>
      </c>
      <c r="C5" s="103" t="s">
        <v>123</v>
      </c>
      <c r="D5" s="106">
        <v>689000</v>
      </c>
      <c r="E5" s="106">
        <v>3191000</v>
      </c>
    </row>
    <row r="6" spans="2:5" ht="16.5">
      <c r="B6" s="102" t="s">
        <v>110</v>
      </c>
      <c r="C6" s="103" t="s">
        <v>124</v>
      </c>
      <c r="D6" s="106">
        <v>722000</v>
      </c>
      <c r="E6" s="106">
        <v>5064564</v>
      </c>
    </row>
    <row r="7" spans="2:5" ht="16.5">
      <c r="B7" s="102" t="s">
        <v>111</v>
      </c>
      <c r="C7" s="103" t="s">
        <v>125</v>
      </c>
      <c r="D7" s="106">
        <v>1192000</v>
      </c>
      <c r="E7" s="106">
        <v>7745000</v>
      </c>
    </row>
    <row r="8" spans="2:5" ht="16.5">
      <c r="B8" s="102" t="s">
        <v>112</v>
      </c>
      <c r="C8" s="103" t="s">
        <v>126</v>
      </c>
      <c r="D8" s="106">
        <v>1896000</v>
      </c>
      <c r="E8" s="106"/>
    </row>
    <row r="9" spans="2:5" ht="16.5">
      <c r="B9" s="102" t="s">
        <v>113</v>
      </c>
      <c r="C9" s="103" t="s">
        <v>127</v>
      </c>
      <c r="D9" s="106">
        <v>644000</v>
      </c>
      <c r="E9" s="106"/>
    </row>
    <row r="10" spans="2:5" ht="16.5">
      <c r="B10" s="102" t="s">
        <v>114</v>
      </c>
      <c r="C10" s="103" t="s">
        <v>128</v>
      </c>
      <c r="D10" s="106">
        <v>146000</v>
      </c>
      <c r="E10" s="106"/>
    </row>
    <row r="11" spans="2:5" ht="16.5">
      <c r="B11" s="102" t="s">
        <v>115</v>
      </c>
      <c r="C11" s="103" t="s">
        <v>129</v>
      </c>
      <c r="D11" s="106">
        <v>440000</v>
      </c>
      <c r="E11" s="106"/>
    </row>
    <row r="12" spans="2:5" ht="24" customHeight="1">
      <c r="B12" s="107"/>
      <c r="C12" s="109" t="s">
        <v>435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P1357"/>
  <sheetViews>
    <sheetView zoomScalePageLayoutView="0" workbookViewId="0" topLeftCell="A1">
      <pane xSplit="7" ySplit="6" topLeftCell="H56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3" sqref="H3"/>
    </sheetView>
  </sheetViews>
  <sheetFormatPr defaultColWidth="9.140625" defaultRowHeight="15"/>
  <cols>
    <col min="1" max="1" width="1.421875" style="2" customWidth="1"/>
    <col min="2" max="2" width="6.8515625" style="2" customWidth="1"/>
    <col min="3" max="3" width="54.00390625" style="2" customWidth="1"/>
    <col min="4" max="7" width="9.140625" style="3" hidden="1" customWidth="1"/>
    <col min="8" max="9" width="9.140625" style="3" customWidth="1"/>
    <col min="10" max="10" width="7.7109375" style="3" customWidth="1"/>
    <col min="11" max="11" width="4.140625" style="3" customWidth="1"/>
    <col min="12" max="12" width="8.140625" style="3" customWidth="1"/>
    <col min="13" max="13" width="8.57421875" style="3" customWidth="1"/>
    <col min="14" max="19" width="0" style="3" hidden="1" customWidth="1"/>
    <col min="20" max="21" width="8.57421875" style="3" customWidth="1"/>
    <col min="22" max="24" width="0" style="3" hidden="1" customWidth="1"/>
    <col min="25" max="25" width="7.57421875" style="3" customWidth="1"/>
    <col min="26" max="27" width="9.140625" style="3" customWidth="1"/>
    <col min="28" max="28" width="2.28125" style="2" hidden="1" customWidth="1"/>
    <col min="29" max="29" width="9.140625" style="306" customWidth="1"/>
    <col min="30" max="30" width="10.00390625" style="2" bestFit="1" customWidth="1"/>
    <col min="31" max="16384" width="9.140625" style="2" customWidth="1"/>
  </cols>
  <sheetData>
    <row r="1" ht="10.5" customHeight="1"/>
    <row r="2" spans="2:29" ht="13.5">
      <c r="B2" s="9"/>
      <c r="C2" s="205"/>
      <c r="H2" s="290" t="s">
        <v>612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C2" s="309"/>
    </row>
    <row r="3" spans="3:29" ht="13.5">
      <c r="C3" s="224" t="s">
        <v>597</v>
      </c>
      <c r="H3" s="292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C3" s="309"/>
    </row>
    <row r="4" spans="4:29" s="11" customFormat="1" ht="13.5">
      <c r="D4" s="12"/>
      <c r="G4" s="12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s="8"/>
      <c r="Z4" s="307" t="s">
        <v>591</v>
      </c>
      <c r="AA4" s="307"/>
      <c r="AC4" s="310"/>
    </row>
    <row r="5" spans="4:29" s="225" customFormat="1" ht="244.5">
      <c r="D5" s="226" t="s">
        <v>549</v>
      </c>
      <c r="E5" s="226" t="s">
        <v>119</v>
      </c>
      <c r="F5" s="226" t="s">
        <v>120</v>
      </c>
      <c r="G5" s="226"/>
      <c r="H5" s="226" t="s">
        <v>563</v>
      </c>
      <c r="I5" s="226" t="s">
        <v>565</v>
      </c>
      <c r="J5" s="226" t="s">
        <v>559</v>
      </c>
      <c r="K5" s="226" t="s">
        <v>558</v>
      </c>
      <c r="L5" s="226" t="s">
        <v>556</v>
      </c>
      <c r="M5" s="226" t="s">
        <v>569</v>
      </c>
      <c r="N5" s="226" t="s">
        <v>557</v>
      </c>
      <c r="O5" s="226" t="s">
        <v>570</v>
      </c>
      <c r="P5" s="226" t="s">
        <v>556</v>
      </c>
      <c r="Q5" s="226" t="s">
        <v>555</v>
      </c>
      <c r="R5" s="226" t="s">
        <v>554</v>
      </c>
      <c r="S5" s="226" t="s">
        <v>553</v>
      </c>
      <c r="T5" s="226" t="s">
        <v>604</v>
      </c>
      <c r="U5" s="226" t="s">
        <v>594</v>
      </c>
      <c r="V5" s="226" t="s">
        <v>561</v>
      </c>
      <c r="W5" s="226" t="s">
        <v>562</v>
      </c>
      <c r="X5" s="226" t="s">
        <v>550</v>
      </c>
      <c r="Y5" s="226" t="s">
        <v>560</v>
      </c>
      <c r="Z5" s="230" t="str">
        <f>PRIHODI!AL13</f>
        <v>PROJEKCIJA 2023</v>
      </c>
      <c r="AA5" s="230" t="str">
        <f>PRIHODI!AM13</f>
        <v>PROJEKCIJA 2024</v>
      </c>
      <c r="AC5" s="308" t="s">
        <v>589</v>
      </c>
    </row>
    <row r="6" spans="4:29" s="227" customFormat="1" ht="12.75">
      <c r="D6" s="228" t="s">
        <v>106</v>
      </c>
      <c r="E6" s="229" t="s">
        <v>551</v>
      </c>
      <c r="F6" s="228" t="s">
        <v>552</v>
      </c>
      <c r="G6" s="228"/>
      <c r="H6" s="228" t="s">
        <v>107</v>
      </c>
      <c r="I6" s="228" t="s">
        <v>109</v>
      </c>
      <c r="J6" s="228" t="s">
        <v>110</v>
      </c>
      <c r="K6" s="228" t="s">
        <v>111</v>
      </c>
      <c r="L6" s="228" t="s">
        <v>111</v>
      </c>
      <c r="M6" s="228" t="s">
        <v>112</v>
      </c>
      <c r="N6" s="228" t="s">
        <v>113</v>
      </c>
      <c r="O6" s="228" t="s">
        <v>114</v>
      </c>
      <c r="P6" s="228" t="s">
        <v>115</v>
      </c>
      <c r="Q6" s="228" t="s">
        <v>116</v>
      </c>
      <c r="R6" s="228" t="s">
        <v>148</v>
      </c>
      <c r="S6" s="228" t="s">
        <v>149</v>
      </c>
      <c r="T6" s="228" t="s">
        <v>112</v>
      </c>
      <c r="U6" s="228" t="s">
        <v>112</v>
      </c>
      <c r="V6" s="228" t="s">
        <v>151</v>
      </c>
      <c r="W6" s="228" t="s">
        <v>152</v>
      </c>
      <c r="X6" s="228" t="s">
        <v>153</v>
      </c>
      <c r="Y6" s="228" t="s">
        <v>150</v>
      </c>
      <c r="Z6" s="228" t="s">
        <v>154</v>
      </c>
      <c r="AA6" s="228" t="s">
        <v>155</v>
      </c>
      <c r="AC6" s="311" t="s">
        <v>592</v>
      </c>
    </row>
    <row r="7" spans="4:29" s="222" customFormat="1" ht="13.5">
      <c r="D7" s="223"/>
      <c r="E7" s="223"/>
      <c r="F7" s="210">
        <f>SUM(H7:S7)</f>
        <v>0</v>
      </c>
      <c r="G7" s="223"/>
      <c r="H7" s="223"/>
      <c r="I7" s="21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10"/>
      <c r="W7" s="223"/>
      <c r="X7" s="210"/>
      <c r="Y7" s="210"/>
      <c r="Z7" s="223"/>
      <c r="AA7" s="223"/>
      <c r="AC7" s="306"/>
    </row>
    <row r="8" spans="3:29" s="297" customFormat="1" ht="13.5" hidden="1">
      <c r="C8" s="298" t="s">
        <v>574</v>
      </c>
      <c r="D8" s="210"/>
      <c r="E8" s="210"/>
      <c r="F8" s="210">
        <f>SUM(H8:S8)</f>
        <v>4295386</v>
      </c>
      <c r="G8" s="210"/>
      <c r="H8" s="210">
        <f>H10-H9</f>
        <v>2118477</v>
      </c>
      <c r="I8" s="210">
        <f>SUM(H8:H8)</f>
        <v>2118477</v>
      </c>
      <c r="J8" s="210">
        <f aca="true" t="shared" si="0" ref="J8:W8">J10-J9</f>
        <v>-57400</v>
      </c>
      <c r="K8" s="210">
        <f t="shared" si="0"/>
        <v>-45000</v>
      </c>
      <c r="L8" s="210">
        <f>L10-L9</f>
        <v>5000</v>
      </c>
      <c r="M8" s="210">
        <f t="shared" si="0"/>
        <v>155832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>
        <f t="shared" si="0"/>
        <v>0</v>
      </c>
      <c r="T8" s="210">
        <f>T10-T9</f>
        <v>100430</v>
      </c>
      <c r="U8" s="210">
        <f>U10-U9</f>
        <v>-156543</v>
      </c>
      <c r="V8" s="210">
        <f>SUM(I8+U8)</f>
        <v>1961934</v>
      </c>
      <c r="W8" s="210">
        <f t="shared" si="0"/>
        <v>0</v>
      </c>
      <c r="X8" s="210">
        <f>SUM(V8:W8)</f>
        <v>1961934</v>
      </c>
      <c r="Y8" s="210">
        <f>SUM(N8:W8)</f>
        <v>1905821</v>
      </c>
      <c r="Z8" s="210"/>
      <c r="AA8" s="210"/>
      <c r="AC8" s="306">
        <f>SUM(P8+AB8)</f>
        <v>0</v>
      </c>
    </row>
    <row r="9" spans="3:29" s="297" customFormat="1" ht="13.5" hidden="1">
      <c r="C9" s="298" t="s">
        <v>575</v>
      </c>
      <c r="D9" s="210"/>
      <c r="E9" s="210"/>
      <c r="F9" s="210">
        <f>SUM(H9:S9)</f>
        <v>10755333</v>
      </c>
      <c r="G9" s="210"/>
      <c r="H9" s="210">
        <f>1790000+3345000</f>
        <v>5135000</v>
      </c>
      <c r="I9" s="210">
        <f>SUM(H9:H9)</f>
        <v>5135000</v>
      </c>
      <c r="J9" s="210">
        <f>84200+82100</f>
        <v>166300</v>
      </c>
      <c r="K9" s="210">
        <v>45000</v>
      </c>
      <c r="L9" s="210">
        <v>45000</v>
      </c>
      <c r="M9" s="210">
        <v>229033</v>
      </c>
      <c r="N9" s="210"/>
      <c r="O9" s="210"/>
      <c r="P9" s="210"/>
      <c r="Q9" s="210"/>
      <c r="R9" s="210"/>
      <c r="S9" s="210"/>
      <c r="T9" s="210">
        <v>229033</v>
      </c>
      <c r="U9" s="210">
        <v>229033</v>
      </c>
      <c r="V9" s="210">
        <f>SUM(I9+U9)</f>
        <v>5364033</v>
      </c>
      <c r="W9" s="210"/>
      <c r="X9" s="210">
        <f>SUM(V9:W9)</f>
        <v>5364033</v>
      </c>
      <c r="Y9" s="210">
        <f>SUM(N9:W9)</f>
        <v>5822099</v>
      </c>
      <c r="Z9" s="210"/>
      <c r="AA9" s="210"/>
      <c r="AC9" s="306">
        <f>SUM(P9+AB9)</f>
        <v>0</v>
      </c>
    </row>
    <row r="10" spans="3:40" s="222" customFormat="1" ht="13.5">
      <c r="C10" s="222" t="s">
        <v>547</v>
      </c>
      <c r="D10" s="223">
        <f>SUM(D11+D91+D171+D253+D338+D418+D506+D589+D669+D749+D829+D909+D989+D1069+D1149+D1229)</f>
        <v>0</v>
      </c>
      <c r="E10" s="223">
        <f>SUM(E11+E91+E171+E253+E338+E418+E506+E589+E669+E749+E829+E909+E989+E1069+E1149+E1229)</f>
        <v>0</v>
      </c>
      <c r="F10" s="223">
        <f>SUM(F11+F91+F171+F253+F338+F418+F506+F589+F669+F749+F829+F909+F989+F1069+F1149+F1229)</f>
        <v>15050719</v>
      </c>
      <c r="G10" s="223"/>
      <c r="H10" s="223">
        <f aca="true" t="shared" si="1" ref="H10:S10">SUM(H11+H91+H171+H253+H338+H418+H506+H589+H669+H749+H829+H909+H989+H1069+H1149+H1229)</f>
        <v>7253477</v>
      </c>
      <c r="I10" s="223">
        <f t="shared" si="1"/>
        <v>7253477</v>
      </c>
      <c r="J10" s="223">
        <f t="shared" si="1"/>
        <v>108900</v>
      </c>
      <c r="K10" s="223">
        <f t="shared" si="1"/>
        <v>0</v>
      </c>
      <c r="L10" s="223">
        <f t="shared" si="1"/>
        <v>50000</v>
      </c>
      <c r="M10" s="223">
        <f t="shared" si="1"/>
        <v>384865</v>
      </c>
      <c r="N10" s="223">
        <f t="shared" si="1"/>
        <v>0</v>
      </c>
      <c r="O10" s="223">
        <f t="shared" si="1"/>
        <v>0</v>
      </c>
      <c r="P10" s="223">
        <f t="shared" si="1"/>
        <v>0</v>
      </c>
      <c r="Q10" s="223">
        <f t="shared" si="1"/>
        <v>0</v>
      </c>
      <c r="R10" s="223">
        <f t="shared" si="1"/>
        <v>0</v>
      </c>
      <c r="S10" s="223">
        <f t="shared" si="1"/>
        <v>0</v>
      </c>
      <c r="T10" s="345">
        <f>SUM(T1309)</f>
        <v>329463</v>
      </c>
      <c r="U10" s="223">
        <f>SUM(U11+U91+U171+U253+U338+U418+U506+U589+U669+U749+U829+U909+U989+U1069+U1149+U1229)</f>
        <v>72490</v>
      </c>
      <c r="V10" s="223">
        <f>SUM(V11+V91+V171+V253+V338+V418+V506+V589+V669+V749+V829+V909+V989+V1069+V1149+V1229)</f>
        <v>7325967</v>
      </c>
      <c r="W10" s="223">
        <f>SUM(W11+W91+W171+W253+W338+W418+W506+W589+W669+W749+W829+W909+W989+W1069+W1149+W1229)</f>
        <v>0</v>
      </c>
      <c r="X10" s="223">
        <f>SUM(X11+X91+X171+X253+X338+X418+X506+X589+X669+X749+X829+X909+X989+X1069+X1149+X1229)</f>
        <v>7325967</v>
      </c>
      <c r="Y10" s="223">
        <f>SUM(Y11+Y91+Y171+Y253+Y338+Y418+Y505+Y588+Y668+Y748+Y828+Y908+Y988+Y1068+Y1148+Y1228+T10)</f>
        <v>945718</v>
      </c>
      <c r="Z10" s="223">
        <f>SUM(Z11+Z91+Z171+Z253+Z338+Z418+Z506+Z589+Z669+Z749+Z829+Z909+Z989+Z1069+Z1149+Z1229)</f>
        <v>6834503</v>
      </c>
      <c r="AA10" s="223">
        <f>SUM(AA11+AA91+AA171+AA253+AA338+AA418+AA506+AA589+AA669+AA749+AA829+AA909+AA989+AA1069+AA1149+AA1229)</f>
        <v>6834503</v>
      </c>
      <c r="AC10" s="306">
        <f aca="true" t="shared" si="2" ref="AC10:AC16">SUM(H10+Y10)</f>
        <v>8199195</v>
      </c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</row>
    <row r="11" spans="2:40" s="7" customFormat="1" ht="13.5">
      <c r="B11" s="6"/>
      <c r="C11" s="10" t="s">
        <v>576</v>
      </c>
      <c r="D11" s="4">
        <f aca="true" t="shared" si="3" ref="D11:W11">SUM(D12+D69)</f>
        <v>0</v>
      </c>
      <c r="E11" s="4">
        <f t="shared" si="3"/>
        <v>0</v>
      </c>
      <c r="F11" s="210">
        <f aca="true" t="shared" si="4" ref="F11:F42">SUM(H11:S11)</f>
        <v>824198</v>
      </c>
      <c r="G11" s="4"/>
      <c r="H11" s="4">
        <f t="shared" si="3"/>
        <v>412099</v>
      </c>
      <c r="I11" s="210">
        <f aca="true" t="shared" si="5" ref="I11:I42">SUM(H11:H11)</f>
        <v>412099</v>
      </c>
      <c r="J11" s="4">
        <f t="shared" si="3"/>
        <v>0</v>
      </c>
      <c r="K11" s="4">
        <f t="shared" si="3"/>
        <v>0</v>
      </c>
      <c r="L11" s="4">
        <f>SUM(L12+L69)</f>
        <v>0</v>
      </c>
      <c r="M11" s="4">
        <f>SUM(M12+M69)</f>
        <v>0</v>
      </c>
      <c r="N11" s="4">
        <f>SUM(N12+N69)</f>
        <v>0</v>
      </c>
      <c r="O11" s="4">
        <f>SUM(O12+O69)</f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>SUM(T12+T69)</f>
        <v>0</v>
      </c>
      <c r="U11" s="4">
        <f>SUM(U12+U69)</f>
        <v>0</v>
      </c>
      <c r="V11" s="210">
        <f aca="true" t="shared" si="6" ref="V11:V42">SUM(I11+U11)</f>
        <v>412099</v>
      </c>
      <c r="W11" s="4">
        <f t="shared" si="3"/>
        <v>0</v>
      </c>
      <c r="X11" s="210">
        <f aca="true" t="shared" si="7" ref="X11:X71">SUM(V11:W11)</f>
        <v>412099</v>
      </c>
      <c r="Y11" s="210"/>
      <c r="Z11" s="4">
        <f>SUM(Z12+Z69)</f>
        <v>412099</v>
      </c>
      <c r="AA11" s="4">
        <f>SUM(AA12+AA69)</f>
        <v>412099</v>
      </c>
      <c r="AC11" s="306">
        <f t="shared" si="2"/>
        <v>412099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s="7" customFormat="1" ht="13.5">
      <c r="B12" s="6">
        <v>3</v>
      </c>
      <c r="C12" s="7" t="s">
        <v>118</v>
      </c>
      <c r="D12" s="4">
        <f aca="true" t="shared" si="8" ref="D12:W12">SUM(D13+D25+D58)</f>
        <v>0</v>
      </c>
      <c r="E12" s="4">
        <f t="shared" si="8"/>
        <v>0</v>
      </c>
      <c r="F12" s="210">
        <f t="shared" si="4"/>
        <v>824198</v>
      </c>
      <c r="G12" s="4"/>
      <c r="H12" s="4">
        <f t="shared" si="8"/>
        <v>412099</v>
      </c>
      <c r="I12" s="210">
        <f t="shared" si="5"/>
        <v>412099</v>
      </c>
      <c r="J12" s="4">
        <f t="shared" si="8"/>
        <v>0</v>
      </c>
      <c r="K12" s="4">
        <f t="shared" si="8"/>
        <v>0</v>
      </c>
      <c r="L12" s="4">
        <f>SUM(L13+L25+L58)</f>
        <v>0</v>
      </c>
      <c r="M12" s="4">
        <f>SUM(M13+M25+M58)</f>
        <v>0</v>
      </c>
      <c r="N12" s="4">
        <f>SUM(N13+N25+N58)</f>
        <v>0</v>
      </c>
      <c r="O12" s="4">
        <f>SUM(O13+O25+O58)</f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>SUM(T13+T25+T58)</f>
        <v>0</v>
      </c>
      <c r="U12" s="4">
        <f>SUM(U13+U25+U58)</f>
        <v>0</v>
      </c>
      <c r="V12" s="210">
        <f t="shared" si="6"/>
        <v>412099</v>
      </c>
      <c r="W12" s="4">
        <f t="shared" si="8"/>
        <v>0</v>
      </c>
      <c r="X12" s="210">
        <f t="shared" si="7"/>
        <v>412099</v>
      </c>
      <c r="Y12" s="210"/>
      <c r="Z12" s="4">
        <f>SUM(Z13+Z25+Z58)</f>
        <v>412099</v>
      </c>
      <c r="AA12" s="4">
        <f>SUM(AA13+AA25+AA58)</f>
        <v>412099</v>
      </c>
      <c r="AC12" s="306">
        <f t="shared" si="2"/>
        <v>412099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s="7" customFormat="1" ht="13.5">
      <c r="B13" s="6">
        <v>31</v>
      </c>
      <c r="D13" s="4">
        <f aca="true" t="shared" si="9" ref="D13:W13">SUM(D14+D19+D21)</f>
        <v>0</v>
      </c>
      <c r="E13" s="4">
        <f t="shared" si="9"/>
        <v>0</v>
      </c>
      <c r="F13" s="210">
        <f t="shared" si="4"/>
        <v>736008</v>
      </c>
      <c r="G13" s="4"/>
      <c r="H13" s="4">
        <f t="shared" si="9"/>
        <v>368004</v>
      </c>
      <c r="I13" s="210">
        <f t="shared" si="5"/>
        <v>368004</v>
      </c>
      <c r="J13" s="4">
        <f t="shared" si="9"/>
        <v>0</v>
      </c>
      <c r="K13" s="4">
        <f t="shared" si="9"/>
        <v>0</v>
      </c>
      <c r="L13" s="4">
        <f>SUM(L14+L19+L21)</f>
        <v>0</v>
      </c>
      <c r="M13" s="4">
        <f>SUM(M14+M19+M21)</f>
        <v>0</v>
      </c>
      <c r="N13" s="4">
        <f>SUM(N14+N19+N21)</f>
        <v>0</v>
      </c>
      <c r="O13" s="4">
        <f>SUM(O14+O19+O21)</f>
        <v>0</v>
      </c>
      <c r="P13" s="4">
        <f t="shared" si="9"/>
        <v>0</v>
      </c>
      <c r="Q13" s="4">
        <f t="shared" si="9"/>
        <v>0</v>
      </c>
      <c r="R13" s="4">
        <f t="shared" si="9"/>
        <v>0</v>
      </c>
      <c r="S13" s="4">
        <f t="shared" si="9"/>
        <v>0</v>
      </c>
      <c r="T13" s="4">
        <f>SUM(T14+T19+T21)</f>
        <v>0</v>
      </c>
      <c r="U13" s="4">
        <f>SUM(U14+U19+U21)</f>
        <v>0</v>
      </c>
      <c r="V13" s="210">
        <f t="shared" si="6"/>
        <v>368004</v>
      </c>
      <c r="W13" s="4">
        <f t="shared" si="9"/>
        <v>0</v>
      </c>
      <c r="X13" s="210">
        <f t="shared" si="7"/>
        <v>368004</v>
      </c>
      <c r="Y13" s="210"/>
      <c r="Z13" s="4">
        <v>368004</v>
      </c>
      <c r="AA13" s="4">
        <v>368004</v>
      </c>
      <c r="AC13" s="306">
        <f t="shared" si="2"/>
        <v>368004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s="7" customFormat="1" ht="13.5">
      <c r="B14" s="6">
        <v>311</v>
      </c>
      <c r="D14" s="4">
        <f aca="true" t="shared" si="10" ref="D14:W14">SUM(D15+D16+D17+D18)</f>
        <v>0</v>
      </c>
      <c r="E14" s="4">
        <f t="shared" si="10"/>
        <v>0</v>
      </c>
      <c r="F14" s="210">
        <f t="shared" si="4"/>
        <v>614324</v>
      </c>
      <c r="G14" s="4"/>
      <c r="H14" s="4">
        <f t="shared" si="10"/>
        <v>307162</v>
      </c>
      <c r="I14" s="210">
        <f t="shared" si="5"/>
        <v>307162</v>
      </c>
      <c r="J14" s="4">
        <f t="shared" si="10"/>
        <v>0</v>
      </c>
      <c r="K14" s="4">
        <f t="shared" si="10"/>
        <v>0</v>
      </c>
      <c r="L14" s="4">
        <f>SUM(L15+L16+L17+L18)</f>
        <v>0</v>
      </c>
      <c r="M14" s="4">
        <f>SUM(M15+M16+M17+M18)</f>
        <v>0</v>
      </c>
      <c r="N14" s="4">
        <f>SUM(N15+N16+N17+N18)</f>
        <v>0</v>
      </c>
      <c r="O14" s="4">
        <f>SUM(O15+O16+O17+O18)</f>
        <v>0</v>
      </c>
      <c r="P14" s="4">
        <f t="shared" si="10"/>
        <v>0</v>
      </c>
      <c r="Q14" s="4">
        <f t="shared" si="10"/>
        <v>0</v>
      </c>
      <c r="R14" s="4">
        <f t="shared" si="10"/>
        <v>0</v>
      </c>
      <c r="S14" s="4">
        <f t="shared" si="10"/>
        <v>0</v>
      </c>
      <c r="T14" s="4">
        <f>SUM(T15+T16+T17+T18)</f>
        <v>0</v>
      </c>
      <c r="U14" s="4">
        <f>SUM(U15+U16+U17+U18)</f>
        <v>0</v>
      </c>
      <c r="V14" s="210">
        <f t="shared" si="6"/>
        <v>307162</v>
      </c>
      <c r="W14" s="4">
        <f t="shared" si="10"/>
        <v>0</v>
      </c>
      <c r="X14" s="210">
        <f t="shared" si="7"/>
        <v>307162</v>
      </c>
      <c r="Y14" s="210"/>
      <c r="Z14" s="4">
        <f>SUM(Z15+Z16+Z17+Z18)</f>
        <v>0</v>
      </c>
      <c r="AA14" s="4">
        <f>SUM(AA15+AA16+AA17+AA18)</f>
        <v>0</v>
      </c>
      <c r="AC14" s="306">
        <f t="shared" si="2"/>
        <v>307162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11" customFormat="1" ht="13.5">
      <c r="A15" s="206"/>
      <c r="B15" s="207" t="s">
        <v>0</v>
      </c>
      <c r="C15" s="208" t="s">
        <v>1</v>
      </c>
      <c r="D15" s="209"/>
      <c r="E15" s="209"/>
      <c r="F15" s="210">
        <f t="shared" si="4"/>
        <v>590324</v>
      </c>
      <c r="G15" s="210"/>
      <c r="H15" s="209">
        <v>295162</v>
      </c>
      <c r="I15" s="210">
        <f t="shared" si="5"/>
        <v>295162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0">
        <f t="shared" si="6"/>
        <v>295162</v>
      </c>
      <c r="W15" s="209"/>
      <c r="X15" s="210">
        <f t="shared" si="7"/>
        <v>295162</v>
      </c>
      <c r="Y15" s="210"/>
      <c r="Z15" s="209"/>
      <c r="AA15" s="209"/>
      <c r="AC15" s="306">
        <f t="shared" si="2"/>
        <v>295162</v>
      </c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</row>
    <row r="16" spans="1:40" s="211" customFormat="1" ht="13.5">
      <c r="A16" s="206"/>
      <c r="B16" s="207" t="s">
        <v>2</v>
      </c>
      <c r="C16" s="208" t="s">
        <v>3</v>
      </c>
      <c r="D16" s="209"/>
      <c r="E16" s="209"/>
      <c r="F16" s="210">
        <f t="shared" si="4"/>
        <v>24000</v>
      </c>
      <c r="G16" s="210"/>
      <c r="H16" s="209">
        <v>12000</v>
      </c>
      <c r="I16" s="210">
        <f t="shared" si="5"/>
        <v>12000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10">
        <f t="shared" si="6"/>
        <v>12000</v>
      </c>
      <c r="W16" s="209"/>
      <c r="X16" s="210">
        <f t="shared" si="7"/>
        <v>12000</v>
      </c>
      <c r="Y16" s="210"/>
      <c r="Z16" s="209"/>
      <c r="AA16" s="209"/>
      <c r="AC16" s="306">
        <f t="shared" si="2"/>
        <v>12000</v>
      </c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</row>
    <row r="17" spans="1:40" s="211" customFormat="1" ht="13.5" hidden="1">
      <c r="A17" s="206"/>
      <c r="B17" s="207" t="s">
        <v>4</v>
      </c>
      <c r="C17" s="208" t="s">
        <v>5</v>
      </c>
      <c r="D17" s="209"/>
      <c r="E17" s="209"/>
      <c r="F17" s="210">
        <f t="shared" si="4"/>
        <v>0</v>
      </c>
      <c r="G17" s="210"/>
      <c r="H17" s="209"/>
      <c r="I17" s="210">
        <f t="shared" si="5"/>
        <v>0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10">
        <f t="shared" si="6"/>
        <v>0</v>
      </c>
      <c r="W17" s="209"/>
      <c r="X17" s="210">
        <f t="shared" si="7"/>
        <v>0</v>
      </c>
      <c r="Y17" s="210"/>
      <c r="Z17" s="209"/>
      <c r="AA17" s="209"/>
      <c r="AC17" s="306">
        <f>SUM(H17+U17)</f>
        <v>0</v>
      </c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</row>
    <row r="18" spans="1:40" s="211" customFormat="1" ht="13.5" hidden="1">
      <c r="A18" s="206"/>
      <c r="B18" s="207" t="s">
        <v>6</v>
      </c>
      <c r="C18" s="208" t="s">
        <v>7</v>
      </c>
      <c r="D18" s="209"/>
      <c r="E18" s="209"/>
      <c r="F18" s="210">
        <f t="shared" si="4"/>
        <v>0</v>
      </c>
      <c r="G18" s="210"/>
      <c r="H18" s="209"/>
      <c r="I18" s="210">
        <f t="shared" si="5"/>
        <v>0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10">
        <f t="shared" si="6"/>
        <v>0</v>
      </c>
      <c r="W18" s="209"/>
      <c r="X18" s="210">
        <f t="shared" si="7"/>
        <v>0</v>
      </c>
      <c r="Y18" s="210"/>
      <c r="Z18" s="209"/>
      <c r="AA18" s="209"/>
      <c r="AC18" s="306">
        <f>SUM(H18+U18)</f>
        <v>0</v>
      </c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</row>
    <row r="19" spans="1:40" s="198" customFormat="1" ht="13.5" hidden="1">
      <c r="A19" s="195"/>
      <c r="B19" s="195">
        <v>312</v>
      </c>
      <c r="C19" s="196"/>
      <c r="D19" s="197">
        <f>SUM(D20)</f>
        <v>0</v>
      </c>
      <c r="E19" s="197">
        <f aca="true" t="shared" si="11" ref="E19:W19">SUM(E20)</f>
        <v>0</v>
      </c>
      <c r="F19" s="210">
        <f t="shared" si="4"/>
        <v>0</v>
      </c>
      <c r="G19" s="197"/>
      <c r="H19" s="197">
        <f t="shared" si="11"/>
        <v>0</v>
      </c>
      <c r="I19" s="210">
        <f t="shared" si="5"/>
        <v>0</v>
      </c>
      <c r="J19" s="197">
        <f t="shared" si="11"/>
        <v>0</v>
      </c>
      <c r="K19" s="197">
        <f t="shared" si="11"/>
        <v>0</v>
      </c>
      <c r="L19" s="197">
        <f t="shared" si="11"/>
        <v>0</v>
      </c>
      <c r="M19" s="197">
        <f t="shared" si="11"/>
        <v>0</v>
      </c>
      <c r="N19" s="197">
        <f t="shared" si="11"/>
        <v>0</v>
      </c>
      <c r="O19" s="197">
        <f t="shared" si="11"/>
        <v>0</v>
      </c>
      <c r="P19" s="197">
        <f t="shared" si="11"/>
        <v>0</v>
      </c>
      <c r="Q19" s="197">
        <f t="shared" si="11"/>
        <v>0</v>
      </c>
      <c r="R19" s="197">
        <f t="shared" si="11"/>
        <v>0</v>
      </c>
      <c r="S19" s="197">
        <f t="shared" si="11"/>
        <v>0</v>
      </c>
      <c r="T19" s="197">
        <f t="shared" si="11"/>
        <v>0</v>
      </c>
      <c r="U19" s="197">
        <f t="shared" si="11"/>
        <v>0</v>
      </c>
      <c r="V19" s="210">
        <f t="shared" si="6"/>
        <v>0</v>
      </c>
      <c r="W19" s="197">
        <f t="shared" si="11"/>
        <v>0</v>
      </c>
      <c r="X19" s="210">
        <f t="shared" si="7"/>
        <v>0</v>
      </c>
      <c r="Y19" s="210"/>
      <c r="Z19" s="197">
        <f>SUM(Z20)</f>
        <v>0</v>
      </c>
      <c r="AA19" s="197">
        <f>SUM(AA20)</f>
        <v>0</v>
      </c>
      <c r="AC19" s="306">
        <f>SUM(H19+U19)</f>
        <v>0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</row>
    <row r="20" spans="1:40" s="211" customFormat="1" ht="13.5" hidden="1">
      <c r="A20" s="206"/>
      <c r="B20" s="207" t="s">
        <v>8</v>
      </c>
      <c r="C20" s="208" t="s">
        <v>9</v>
      </c>
      <c r="D20" s="209"/>
      <c r="E20" s="209"/>
      <c r="F20" s="210">
        <f t="shared" si="4"/>
        <v>0</v>
      </c>
      <c r="G20" s="210"/>
      <c r="H20" s="209"/>
      <c r="I20" s="210">
        <f t="shared" si="5"/>
        <v>0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10">
        <f t="shared" si="6"/>
        <v>0</v>
      </c>
      <c r="W20" s="209"/>
      <c r="X20" s="210">
        <f t="shared" si="7"/>
        <v>0</v>
      </c>
      <c r="Y20" s="210"/>
      <c r="Z20" s="209"/>
      <c r="AA20" s="209"/>
      <c r="AC20" s="306">
        <f>SUM(H20+U20)</f>
        <v>0</v>
      </c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</row>
    <row r="21" spans="1:40" s="198" customFormat="1" ht="13.5">
      <c r="A21" s="195"/>
      <c r="B21" s="195">
        <v>313</v>
      </c>
      <c r="C21" s="196"/>
      <c r="D21" s="197">
        <f aca="true" t="shared" si="12" ref="D21:W21">SUM(D22+D23+D24)</f>
        <v>0</v>
      </c>
      <c r="E21" s="197">
        <f t="shared" si="12"/>
        <v>0</v>
      </c>
      <c r="F21" s="210">
        <f t="shared" si="4"/>
        <v>121684</v>
      </c>
      <c r="G21" s="197"/>
      <c r="H21" s="197">
        <f t="shared" si="12"/>
        <v>60842</v>
      </c>
      <c r="I21" s="210">
        <f t="shared" si="5"/>
        <v>60842</v>
      </c>
      <c r="J21" s="197">
        <f t="shared" si="12"/>
        <v>0</v>
      </c>
      <c r="K21" s="197">
        <f t="shared" si="12"/>
        <v>0</v>
      </c>
      <c r="L21" s="197">
        <f>SUM(L22+L23+L24)</f>
        <v>0</v>
      </c>
      <c r="M21" s="197">
        <f>SUM(M22+M23+M24)</f>
        <v>0</v>
      </c>
      <c r="N21" s="197">
        <f>SUM(N22+N23+N24)</f>
        <v>0</v>
      </c>
      <c r="O21" s="197">
        <f>SUM(O22+O23+O24)</f>
        <v>0</v>
      </c>
      <c r="P21" s="197">
        <f t="shared" si="12"/>
        <v>0</v>
      </c>
      <c r="Q21" s="197">
        <f t="shared" si="12"/>
        <v>0</v>
      </c>
      <c r="R21" s="197">
        <f t="shared" si="12"/>
        <v>0</v>
      </c>
      <c r="S21" s="197">
        <f t="shared" si="12"/>
        <v>0</v>
      </c>
      <c r="T21" s="197">
        <f>SUM(T22+T23+T24)</f>
        <v>0</v>
      </c>
      <c r="U21" s="197">
        <f>SUM(U22+U23+U24)</f>
        <v>0</v>
      </c>
      <c r="V21" s="210">
        <f t="shared" si="6"/>
        <v>60842</v>
      </c>
      <c r="W21" s="197">
        <f t="shared" si="12"/>
        <v>0</v>
      </c>
      <c r="X21" s="210">
        <f t="shared" si="7"/>
        <v>60842</v>
      </c>
      <c r="Y21" s="210"/>
      <c r="Z21" s="197">
        <f>SUM(Z22+Z23+Z24)</f>
        <v>0</v>
      </c>
      <c r="AA21" s="197">
        <f>SUM(AA22+AA23+AA24)</f>
        <v>0</v>
      </c>
      <c r="AC21" s="306">
        <f>SUM(H21+Y21)</f>
        <v>60842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</row>
    <row r="22" spans="1:40" s="211" customFormat="1" ht="13.5">
      <c r="A22" s="206"/>
      <c r="B22" s="207" t="s">
        <v>10</v>
      </c>
      <c r="C22" s="208" t="s">
        <v>578</v>
      </c>
      <c r="D22" s="209"/>
      <c r="E22" s="209"/>
      <c r="F22" s="210">
        <f t="shared" si="4"/>
        <v>38418</v>
      </c>
      <c r="G22" s="210"/>
      <c r="H22" s="209">
        <v>19209</v>
      </c>
      <c r="I22" s="210">
        <f t="shared" si="5"/>
        <v>19209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>
        <f t="shared" si="6"/>
        <v>19209</v>
      </c>
      <c r="W22" s="209"/>
      <c r="X22" s="210">
        <f t="shared" si="7"/>
        <v>19209</v>
      </c>
      <c r="Y22" s="210"/>
      <c r="Z22" s="209"/>
      <c r="AA22" s="209"/>
      <c r="AC22" s="306">
        <f>SUM(H22+Y22)</f>
        <v>19209</v>
      </c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</row>
    <row r="23" spans="1:40" s="211" customFormat="1" ht="13.5">
      <c r="A23" s="206"/>
      <c r="B23" s="207" t="s">
        <v>12</v>
      </c>
      <c r="C23" s="208" t="s">
        <v>13</v>
      </c>
      <c r="D23" s="209"/>
      <c r="E23" s="209"/>
      <c r="F23" s="210">
        <f t="shared" si="4"/>
        <v>83266</v>
      </c>
      <c r="G23" s="210"/>
      <c r="H23" s="209">
        <v>41633</v>
      </c>
      <c r="I23" s="210">
        <f t="shared" si="5"/>
        <v>41633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>
        <f t="shared" si="6"/>
        <v>41633</v>
      </c>
      <c r="W23" s="209"/>
      <c r="X23" s="210">
        <f t="shared" si="7"/>
        <v>41633</v>
      </c>
      <c r="Y23" s="210"/>
      <c r="Z23" s="209"/>
      <c r="AA23" s="209"/>
      <c r="AC23" s="306">
        <f>SUM(H23+Y23)</f>
        <v>41633</v>
      </c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</row>
    <row r="24" spans="1:40" s="211" customFormat="1" ht="12.75" customHeight="1">
      <c r="A24" s="206"/>
      <c r="B24" s="207"/>
      <c r="C24" s="208"/>
      <c r="D24" s="209"/>
      <c r="E24" s="209"/>
      <c r="F24" s="210">
        <f t="shared" si="4"/>
        <v>0</v>
      </c>
      <c r="G24" s="210"/>
      <c r="H24" s="209"/>
      <c r="I24" s="210">
        <f t="shared" si="5"/>
        <v>0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0">
        <f t="shared" si="6"/>
        <v>0</v>
      </c>
      <c r="W24" s="209"/>
      <c r="X24" s="210">
        <f t="shared" si="7"/>
        <v>0</v>
      </c>
      <c r="Y24" s="210"/>
      <c r="Z24" s="209"/>
      <c r="AA24" s="209"/>
      <c r="AC24" s="306">
        <f>SUM(H24+Y24)</f>
        <v>0</v>
      </c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</row>
    <row r="25" spans="1:40" s="198" customFormat="1" ht="12.75" customHeight="1">
      <c r="A25" s="195"/>
      <c r="B25" s="195">
        <v>32</v>
      </c>
      <c r="C25" s="196"/>
      <c r="D25" s="197">
        <f aca="true" t="shared" si="13" ref="D25:W25">SUM(D26+D31+D38+D48+D50)</f>
        <v>0</v>
      </c>
      <c r="E25" s="197">
        <f t="shared" si="13"/>
        <v>0</v>
      </c>
      <c r="F25" s="210">
        <f t="shared" si="4"/>
        <v>88190</v>
      </c>
      <c r="G25" s="197"/>
      <c r="H25" s="197">
        <f t="shared" si="13"/>
        <v>44095</v>
      </c>
      <c r="I25" s="210">
        <f t="shared" si="5"/>
        <v>44095</v>
      </c>
      <c r="J25" s="197">
        <f t="shared" si="13"/>
        <v>0</v>
      </c>
      <c r="K25" s="197">
        <f t="shared" si="13"/>
        <v>0</v>
      </c>
      <c r="L25" s="197">
        <f>SUM(L26+L31+L38+L48+L50)</f>
        <v>0</v>
      </c>
      <c r="M25" s="197">
        <f>SUM(M26+M31+M38+M48+M50)</f>
        <v>0</v>
      </c>
      <c r="N25" s="197">
        <f>SUM(N26+N31+N38+N48+N50)</f>
        <v>0</v>
      </c>
      <c r="O25" s="197">
        <f>SUM(O26+O31+O38+O48+O50)</f>
        <v>0</v>
      </c>
      <c r="P25" s="197">
        <f t="shared" si="13"/>
        <v>0</v>
      </c>
      <c r="Q25" s="197">
        <f t="shared" si="13"/>
        <v>0</v>
      </c>
      <c r="R25" s="197">
        <f t="shared" si="13"/>
        <v>0</v>
      </c>
      <c r="S25" s="197">
        <f t="shared" si="13"/>
        <v>0</v>
      </c>
      <c r="T25" s="197">
        <f>SUM(T26+T31+T38+T48+T50)</f>
        <v>0</v>
      </c>
      <c r="U25" s="197">
        <f>SUM(U26+U31+U38+U48+U50)</f>
        <v>0</v>
      </c>
      <c r="V25" s="210">
        <f t="shared" si="6"/>
        <v>44095</v>
      </c>
      <c r="W25" s="197">
        <f t="shared" si="13"/>
        <v>0</v>
      </c>
      <c r="X25" s="210">
        <f t="shared" si="7"/>
        <v>44095</v>
      </c>
      <c r="Y25" s="210"/>
      <c r="Z25" s="197">
        <v>44095</v>
      </c>
      <c r="AA25" s="197">
        <v>44095</v>
      </c>
      <c r="AC25" s="306">
        <f>SUM(H25+Y25)</f>
        <v>44095</v>
      </c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</row>
    <row r="26" spans="1:40" s="198" customFormat="1" ht="12.75" customHeight="1" hidden="1">
      <c r="A26" s="195"/>
      <c r="B26" s="195">
        <v>321</v>
      </c>
      <c r="C26" s="196"/>
      <c r="D26" s="197">
        <f aca="true" t="shared" si="14" ref="D26:W26">SUM(D27+D28+D29+D30)</f>
        <v>0</v>
      </c>
      <c r="E26" s="197">
        <f t="shared" si="14"/>
        <v>0</v>
      </c>
      <c r="F26" s="210">
        <f t="shared" si="4"/>
        <v>0</v>
      </c>
      <c r="G26" s="197"/>
      <c r="H26" s="197">
        <f t="shared" si="14"/>
        <v>0</v>
      </c>
      <c r="I26" s="210">
        <f t="shared" si="5"/>
        <v>0</v>
      </c>
      <c r="J26" s="197">
        <f t="shared" si="14"/>
        <v>0</v>
      </c>
      <c r="K26" s="197">
        <f t="shared" si="14"/>
        <v>0</v>
      </c>
      <c r="L26" s="197">
        <f>SUM(L27+L28+L29+L30)</f>
        <v>0</v>
      </c>
      <c r="M26" s="197">
        <f>SUM(M27+M28+M29+M30)</f>
        <v>0</v>
      </c>
      <c r="N26" s="197">
        <f>SUM(N27+N28+N29+N30)</f>
        <v>0</v>
      </c>
      <c r="O26" s="197">
        <f>SUM(O27+O28+O29+O30)</f>
        <v>0</v>
      </c>
      <c r="P26" s="197">
        <f t="shared" si="14"/>
        <v>0</v>
      </c>
      <c r="Q26" s="197">
        <f t="shared" si="14"/>
        <v>0</v>
      </c>
      <c r="R26" s="197">
        <f t="shared" si="14"/>
        <v>0</v>
      </c>
      <c r="S26" s="197">
        <f t="shared" si="14"/>
        <v>0</v>
      </c>
      <c r="T26" s="197">
        <f>SUM(T27+T28+T29+T30)</f>
        <v>0</v>
      </c>
      <c r="U26" s="197">
        <f>SUM(U27+U28+U29+U30)</f>
        <v>0</v>
      </c>
      <c r="V26" s="210">
        <f t="shared" si="6"/>
        <v>0</v>
      </c>
      <c r="W26" s="197">
        <f t="shared" si="14"/>
        <v>0</v>
      </c>
      <c r="X26" s="210">
        <f t="shared" si="7"/>
        <v>0</v>
      </c>
      <c r="Y26" s="210"/>
      <c r="Z26" s="197">
        <f>SUM(Z27+Z28+Z29+Z30)</f>
        <v>0</v>
      </c>
      <c r="AA26" s="197">
        <f>SUM(AA27+AA28+AA29+AA30)</f>
        <v>0</v>
      </c>
      <c r="AC26" s="306">
        <f>SUM(H26+U26)</f>
        <v>0</v>
      </c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</row>
    <row r="27" spans="1:40" s="211" customFormat="1" ht="13.5" hidden="1">
      <c r="A27" s="206"/>
      <c r="B27" s="207" t="s">
        <v>16</v>
      </c>
      <c r="C27" s="208" t="s">
        <v>17</v>
      </c>
      <c r="D27" s="209"/>
      <c r="E27" s="209"/>
      <c r="F27" s="210">
        <f t="shared" si="4"/>
        <v>0</v>
      </c>
      <c r="G27" s="210"/>
      <c r="H27" s="209"/>
      <c r="I27" s="210">
        <f t="shared" si="5"/>
        <v>0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10">
        <f t="shared" si="6"/>
        <v>0</v>
      </c>
      <c r="W27" s="209"/>
      <c r="X27" s="210">
        <f t="shared" si="7"/>
        <v>0</v>
      </c>
      <c r="Y27" s="210"/>
      <c r="Z27" s="209"/>
      <c r="AA27" s="209"/>
      <c r="AC27" s="306">
        <f>SUM(H27+U27)</f>
        <v>0</v>
      </c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</row>
    <row r="28" spans="1:40" s="211" customFormat="1" ht="13.5" hidden="1">
      <c r="A28" s="206"/>
      <c r="B28" s="207" t="s">
        <v>18</v>
      </c>
      <c r="C28" s="208" t="s">
        <v>19</v>
      </c>
      <c r="D28" s="209"/>
      <c r="E28" s="209"/>
      <c r="F28" s="210">
        <f t="shared" si="4"/>
        <v>0</v>
      </c>
      <c r="G28" s="210"/>
      <c r="H28" s="209"/>
      <c r="I28" s="210">
        <f t="shared" si="5"/>
        <v>0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>
        <f t="shared" si="6"/>
        <v>0</v>
      </c>
      <c r="W28" s="209"/>
      <c r="X28" s="210">
        <f t="shared" si="7"/>
        <v>0</v>
      </c>
      <c r="Y28" s="210"/>
      <c r="Z28" s="209"/>
      <c r="AA28" s="209"/>
      <c r="AC28" s="306">
        <f>SUM(H28+U28)</f>
        <v>0</v>
      </c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</row>
    <row r="29" spans="1:40" s="211" customFormat="1" ht="13.5" hidden="1">
      <c r="A29" s="206"/>
      <c r="B29" s="207" t="s">
        <v>20</v>
      </c>
      <c r="C29" s="208" t="s">
        <v>21</v>
      </c>
      <c r="D29" s="209"/>
      <c r="E29" s="209"/>
      <c r="F29" s="210">
        <f t="shared" si="4"/>
        <v>0</v>
      </c>
      <c r="G29" s="210"/>
      <c r="H29" s="209"/>
      <c r="I29" s="210">
        <f t="shared" si="5"/>
        <v>0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10">
        <f t="shared" si="6"/>
        <v>0</v>
      </c>
      <c r="W29" s="209"/>
      <c r="X29" s="210">
        <f t="shared" si="7"/>
        <v>0</v>
      </c>
      <c r="Y29" s="210"/>
      <c r="Z29" s="209"/>
      <c r="AA29" s="209"/>
      <c r="AC29" s="306">
        <f>SUM(H29+U29)</f>
        <v>0</v>
      </c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</row>
    <row r="30" spans="1:40" s="211" customFormat="1" ht="13.5" hidden="1">
      <c r="A30" s="206"/>
      <c r="B30" s="206">
        <v>3214</v>
      </c>
      <c r="C30" s="208" t="s">
        <v>22</v>
      </c>
      <c r="D30" s="209"/>
      <c r="E30" s="209"/>
      <c r="F30" s="210">
        <f t="shared" si="4"/>
        <v>0</v>
      </c>
      <c r="G30" s="210"/>
      <c r="H30" s="209"/>
      <c r="I30" s="210">
        <f t="shared" si="5"/>
        <v>0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0">
        <f t="shared" si="6"/>
        <v>0</v>
      </c>
      <c r="W30" s="209"/>
      <c r="X30" s="210">
        <f t="shared" si="7"/>
        <v>0</v>
      </c>
      <c r="Y30" s="210"/>
      <c r="Z30" s="209"/>
      <c r="AA30" s="209"/>
      <c r="AC30" s="306">
        <f>SUM(H30+U30)</f>
        <v>0</v>
      </c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</row>
    <row r="31" spans="1:40" s="198" customFormat="1" ht="13.5">
      <c r="A31" s="195"/>
      <c r="B31" s="195">
        <v>322</v>
      </c>
      <c r="C31" s="196"/>
      <c r="D31" s="197">
        <f aca="true" t="shared" si="15" ref="D31:W31">SUM(D32+D33+D34+D35+D36+D37)</f>
        <v>0</v>
      </c>
      <c r="E31" s="197">
        <f t="shared" si="15"/>
        <v>0</v>
      </c>
      <c r="F31" s="210">
        <f t="shared" si="4"/>
        <v>80968</v>
      </c>
      <c r="G31" s="197"/>
      <c r="H31" s="197">
        <f t="shared" si="15"/>
        <v>40484</v>
      </c>
      <c r="I31" s="210">
        <f t="shared" si="5"/>
        <v>40484</v>
      </c>
      <c r="J31" s="197">
        <f t="shared" si="15"/>
        <v>0</v>
      </c>
      <c r="K31" s="197">
        <f t="shared" si="15"/>
        <v>0</v>
      </c>
      <c r="L31" s="197">
        <f>SUM(L32+L33+L34+L35+L36+L37)</f>
        <v>0</v>
      </c>
      <c r="M31" s="197">
        <f>SUM(M32+M33+M34+M35+M36+M37)</f>
        <v>0</v>
      </c>
      <c r="N31" s="197">
        <f>SUM(N32+N33+N34+N35+N36+N37)</f>
        <v>0</v>
      </c>
      <c r="O31" s="197">
        <f>SUM(O32+O33+O34+O35+O36+O37)</f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 t="shared" si="15"/>
        <v>0</v>
      </c>
      <c r="T31" s="197">
        <f>SUM(T32+T33+T34+T35+T36+T37)</f>
        <v>0</v>
      </c>
      <c r="U31" s="197">
        <f>SUM(U32+U33+U34+U35+U36+U37)</f>
        <v>0</v>
      </c>
      <c r="V31" s="210">
        <f t="shared" si="6"/>
        <v>40484</v>
      </c>
      <c r="W31" s="197">
        <f t="shared" si="15"/>
        <v>0</v>
      </c>
      <c r="X31" s="210">
        <f t="shared" si="7"/>
        <v>40484</v>
      </c>
      <c r="Y31" s="210"/>
      <c r="Z31" s="197">
        <f>SUM(Z32+Z33+Z34+Z35+Z36+Z37)</f>
        <v>0</v>
      </c>
      <c r="AA31" s="197">
        <f>SUM(AA32+AA33+AA34+AA35+AA36+AA37)</f>
        <v>0</v>
      </c>
      <c r="AC31" s="306">
        <f>SUM(H31+Y31)</f>
        <v>40484</v>
      </c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 s="211" customFormat="1" ht="13.5">
      <c r="A32" s="206"/>
      <c r="B32" s="207" t="s">
        <v>23</v>
      </c>
      <c r="C32" s="208" t="s">
        <v>24</v>
      </c>
      <c r="D32" s="209"/>
      <c r="E32" s="209"/>
      <c r="F32" s="210">
        <f t="shared" si="4"/>
        <v>42000</v>
      </c>
      <c r="G32" s="210"/>
      <c r="H32" s="209">
        <v>21000</v>
      </c>
      <c r="I32" s="210">
        <f t="shared" si="5"/>
        <v>21000</v>
      </c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0">
        <f t="shared" si="6"/>
        <v>21000</v>
      </c>
      <c r="W32" s="209"/>
      <c r="X32" s="210">
        <f t="shared" si="7"/>
        <v>21000</v>
      </c>
      <c r="Y32" s="210"/>
      <c r="Z32" s="209"/>
      <c r="AA32" s="209"/>
      <c r="AC32" s="306">
        <f>SUM(H32+Y32)</f>
        <v>21000</v>
      </c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</row>
    <row r="33" spans="1:40" s="211" customFormat="1" ht="13.5" hidden="1">
      <c r="A33" s="206"/>
      <c r="B33" s="207" t="s">
        <v>25</v>
      </c>
      <c r="C33" s="208" t="s">
        <v>26</v>
      </c>
      <c r="D33" s="209"/>
      <c r="E33" s="209"/>
      <c r="F33" s="210">
        <f t="shared" si="4"/>
        <v>0</v>
      </c>
      <c r="G33" s="210"/>
      <c r="H33" s="209"/>
      <c r="I33" s="210">
        <f t="shared" si="5"/>
        <v>0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10">
        <f t="shared" si="6"/>
        <v>0</v>
      </c>
      <c r="W33" s="209"/>
      <c r="X33" s="210">
        <f t="shared" si="7"/>
        <v>0</v>
      </c>
      <c r="Y33" s="210"/>
      <c r="Z33" s="209"/>
      <c r="AA33" s="209"/>
      <c r="AC33" s="306">
        <f>SUM(H33+U33)</f>
        <v>0</v>
      </c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</row>
    <row r="34" spans="1:40" s="211" customFormat="1" ht="13.5" hidden="1">
      <c r="A34" s="206"/>
      <c r="B34" s="207" t="s">
        <v>27</v>
      </c>
      <c r="C34" s="208" t="s">
        <v>28</v>
      </c>
      <c r="D34" s="209"/>
      <c r="E34" s="209"/>
      <c r="F34" s="210">
        <f t="shared" si="4"/>
        <v>0</v>
      </c>
      <c r="G34" s="210"/>
      <c r="H34" s="209"/>
      <c r="I34" s="210">
        <f t="shared" si="5"/>
        <v>0</v>
      </c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10">
        <f t="shared" si="6"/>
        <v>0</v>
      </c>
      <c r="W34" s="209"/>
      <c r="X34" s="210">
        <f t="shared" si="7"/>
        <v>0</v>
      </c>
      <c r="Y34" s="210"/>
      <c r="Z34" s="209"/>
      <c r="AA34" s="209"/>
      <c r="AC34" s="306">
        <f>SUM(H34+U34)</f>
        <v>0</v>
      </c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</row>
    <row r="35" spans="1:40" s="211" customFormat="1" ht="13.5">
      <c r="A35" s="206"/>
      <c r="B35" s="207" t="s">
        <v>29</v>
      </c>
      <c r="C35" s="208" t="s">
        <v>30</v>
      </c>
      <c r="D35" s="209"/>
      <c r="E35" s="209"/>
      <c r="F35" s="210">
        <f t="shared" si="4"/>
        <v>38968</v>
      </c>
      <c r="G35" s="210"/>
      <c r="H35" s="313">
        <v>19484</v>
      </c>
      <c r="I35" s="210">
        <f t="shared" si="5"/>
        <v>19484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>
        <f t="shared" si="6"/>
        <v>19484</v>
      </c>
      <c r="W35" s="209"/>
      <c r="X35" s="210">
        <f t="shared" si="7"/>
        <v>19484</v>
      </c>
      <c r="Y35" s="210"/>
      <c r="Z35" s="209"/>
      <c r="AA35" s="209"/>
      <c r="AC35" s="306">
        <f>SUM(H35+Y35)</f>
        <v>19484</v>
      </c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</row>
    <row r="36" spans="1:40" s="211" customFormat="1" ht="13.5" hidden="1">
      <c r="A36" s="206"/>
      <c r="B36" s="207" t="s">
        <v>31</v>
      </c>
      <c r="C36" s="208" t="s">
        <v>32</v>
      </c>
      <c r="D36" s="209"/>
      <c r="E36" s="209"/>
      <c r="F36" s="210">
        <f t="shared" si="4"/>
        <v>0</v>
      </c>
      <c r="G36" s="210"/>
      <c r="H36" s="209"/>
      <c r="I36" s="210">
        <f t="shared" si="5"/>
        <v>0</v>
      </c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10">
        <f t="shared" si="6"/>
        <v>0</v>
      </c>
      <c r="W36" s="209"/>
      <c r="X36" s="210">
        <f t="shared" si="7"/>
        <v>0</v>
      </c>
      <c r="Y36" s="210"/>
      <c r="Z36" s="209"/>
      <c r="AA36" s="209"/>
      <c r="AC36" s="306">
        <f>SUM(H36+U36)</f>
        <v>0</v>
      </c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</row>
    <row r="37" spans="1:40" s="211" customFormat="1" ht="13.5" hidden="1">
      <c r="A37" s="206"/>
      <c r="B37" s="213" t="s">
        <v>33</v>
      </c>
      <c r="C37" s="208" t="s">
        <v>34</v>
      </c>
      <c r="D37" s="209"/>
      <c r="E37" s="209"/>
      <c r="F37" s="210">
        <f t="shared" si="4"/>
        <v>0</v>
      </c>
      <c r="G37" s="210"/>
      <c r="H37" s="209"/>
      <c r="I37" s="210">
        <f t="shared" si="5"/>
        <v>0</v>
      </c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10">
        <f t="shared" si="6"/>
        <v>0</v>
      </c>
      <c r="W37" s="209"/>
      <c r="X37" s="210">
        <f t="shared" si="7"/>
        <v>0</v>
      </c>
      <c r="Y37" s="210"/>
      <c r="Z37" s="209"/>
      <c r="AA37" s="209"/>
      <c r="AC37" s="306">
        <f>SUM(H37+U37)</f>
        <v>0</v>
      </c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</row>
    <row r="38" spans="1:40" s="198" customFormat="1" ht="13.5">
      <c r="A38" s="195"/>
      <c r="B38" s="195">
        <v>323</v>
      </c>
      <c r="C38" s="196"/>
      <c r="D38" s="197">
        <f aca="true" t="shared" si="16" ref="D38:W38">SUM(D39+D40+D41+D42+D43+D44+D45+D46+D47)</f>
        <v>0</v>
      </c>
      <c r="E38" s="197">
        <f t="shared" si="16"/>
        <v>0</v>
      </c>
      <c r="F38" s="210">
        <f t="shared" si="4"/>
        <v>7222</v>
      </c>
      <c r="G38" s="197"/>
      <c r="H38" s="197">
        <f t="shared" si="16"/>
        <v>3611</v>
      </c>
      <c r="I38" s="210">
        <f t="shared" si="5"/>
        <v>3611</v>
      </c>
      <c r="J38" s="197">
        <f t="shared" si="16"/>
        <v>0</v>
      </c>
      <c r="K38" s="197">
        <f t="shared" si="16"/>
        <v>0</v>
      </c>
      <c r="L38" s="197">
        <f>SUM(L39+L40+L41+L42+L43+L44+L45+L46+L47)</f>
        <v>0</v>
      </c>
      <c r="M38" s="197">
        <f>SUM(M39+M40+M41+M42+M43+M44+M45+M46+M47)</f>
        <v>0</v>
      </c>
      <c r="N38" s="197">
        <f>SUM(N39+N40+N41+N42+N43+N44+N45+N46+N47)</f>
        <v>0</v>
      </c>
      <c r="O38" s="197">
        <f>SUM(O39+O40+O41+O42+O43+O44+O45+O46+O47)</f>
        <v>0</v>
      </c>
      <c r="P38" s="197">
        <f t="shared" si="16"/>
        <v>0</v>
      </c>
      <c r="Q38" s="197">
        <f t="shared" si="16"/>
        <v>0</v>
      </c>
      <c r="R38" s="197">
        <f t="shared" si="16"/>
        <v>0</v>
      </c>
      <c r="S38" s="197">
        <f t="shared" si="16"/>
        <v>0</v>
      </c>
      <c r="T38" s="197">
        <f>SUM(T39+T40+T41+T42+T43+T44+T45+T46+T47)</f>
        <v>0</v>
      </c>
      <c r="U38" s="197">
        <f>SUM(U39+U40+U41+U42+U43+U44+U45+U46+U47)</f>
        <v>0</v>
      </c>
      <c r="V38" s="210">
        <f t="shared" si="6"/>
        <v>3611</v>
      </c>
      <c r="W38" s="197">
        <f t="shared" si="16"/>
        <v>0</v>
      </c>
      <c r="X38" s="210">
        <f t="shared" si="7"/>
        <v>3611</v>
      </c>
      <c r="Y38" s="210"/>
      <c r="Z38" s="197">
        <f>SUM(Z39+Z40+Z41+Z42+Z43+Z44+Z45+Z46+Z47)</f>
        <v>0</v>
      </c>
      <c r="AA38" s="197">
        <f>SUM(AA39+AA40+AA41+AA42+AA43+AA44+AA45+AA46+AA47)</f>
        <v>0</v>
      </c>
      <c r="AC38" s="306">
        <f>SUM(H38+Y38)</f>
        <v>3611</v>
      </c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</row>
    <row r="39" spans="1:40" s="211" customFormat="1" ht="13.5">
      <c r="A39" s="206"/>
      <c r="B39" s="207" t="s">
        <v>35</v>
      </c>
      <c r="C39" s="208" t="s">
        <v>36</v>
      </c>
      <c r="D39" s="209"/>
      <c r="E39" s="209"/>
      <c r="F39" s="210">
        <f t="shared" si="4"/>
        <v>7222</v>
      </c>
      <c r="G39" s="210"/>
      <c r="H39" s="209">
        <v>3611</v>
      </c>
      <c r="I39" s="210">
        <f t="shared" si="5"/>
        <v>3611</v>
      </c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10">
        <f t="shared" si="6"/>
        <v>3611</v>
      </c>
      <c r="W39" s="209"/>
      <c r="X39" s="210">
        <f t="shared" si="7"/>
        <v>3611</v>
      </c>
      <c r="Y39" s="210"/>
      <c r="Z39" s="209"/>
      <c r="AA39" s="209"/>
      <c r="AC39" s="306">
        <f>SUM(H39+Y39)</f>
        <v>3611</v>
      </c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</row>
    <row r="40" spans="1:40" s="211" customFormat="1" ht="13.5" hidden="1">
      <c r="A40" s="206"/>
      <c r="B40" s="207" t="s">
        <v>37</v>
      </c>
      <c r="C40" s="208" t="s">
        <v>38</v>
      </c>
      <c r="D40" s="209"/>
      <c r="E40" s="209"/>
      <c r="F40" s="210">
        <f t="shared" si="4"/>
        <v>0</v>
      </c>
      <c r="G40" s="210"/>
      <c r="H40" s="209"/>
      <c r="I40" s="210">
        <f t="shared" si="5"/>
        <v>0</v>
      </c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10">
        <f t="shared" si="6"/>
        <v>0</v>
      </c>
      <c r="W40" s="209"/>
      <c r="X40" s="210">
        <f t="shared" si="7"/>
        <v>0</v>
      </c>
      <c r="Y40" s="210"/>
      <c r="Z40" s="209"/>
      <c r="AA40" s="209"/>
      <c r="AC40" s="306">
        <f aca="true" t="shared" si="17" ref="AC40:AC71">SUM(H40+U40)</f>
        <v>0</v>
      </c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</row>
    <row r="41" spans="1:40" s="211" customFormat="1" ht="13.5" hidden="1">
      <c r="A41" s="206"/>
      <c r="B41" s="207" t="s">
        <v>39</v>
      </c>
      <c r="C41" s="208" t="s">
        <v>40</v>
      </c>
      <c r="D41" s="209"/>
      <c r="E41" s="209"/>
      <c r="F41" s="210">
        <f t="shared" si="4"/>
        <v>0</v>
      </c>
      <c r="G41" s="210"/>
      <c r="H41" s="209"/>
      <c r="I41" s="210">
        <f t="shared" si="5"/>
        <v>0</v>
      </c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10">
        <f t="shared" si="6"/>
        <v>0</v>
      </c>
      <c r="W41" s="209"/>
      <c r="X41" s="210">
        <f t="shared" si="7"/>
        <v>0</v>
      </c>
      <c r="Y41" s="210"/>
      <c r="Z41" s="209"/>
      <c r="AA41" s="209"/>
      <c r="AC41" s="306">
        <f t="shared" si="17"/>
        <v>0</v>
      </c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</row>
    <row r="42" spans="1:40" s="211" customFormat="1" ht="13.5" hidden="1">
      <c r="A42" s="206"/>
      <c r="B42" s="207" t="s">
        <v>41</v>
      </c>
      <c r="C42" s="208" t="s">
        <v>42</v>
      </c>
      <c r="D42" s="209"/>
      <c r="E42" s="209"/>
      <c r="F42" s="210">
        <f t="shared" si="4"/>
        <v>0</v>
      </c>
      <c r="G42" s="210"/>
      <c r="H42" s="209"/>
      <c r="I42" s="210">
        <f t="shared" si="5"/>
        <v>0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10">
        <f t="shared" si="6"/>
        <v>0</v>
      </c>
      <c r="W42" s="209"/>
      <c r="X42" s="210">
        <f t="shared" si="7"/>
        <v>0</v>
      </c>
      <c r="Y42" s="210"/>
      <c r="Z42" s="209"/>
      <c r="AA42" s="209"/>
      <c r="AC42" s="306">
        <f t="shared" si="17"/>
        <v>0</v>
      </c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</row>
    <row r="43" spans="1:40" s="211" customFormat="1" ht="13.5" hidden="1">
      <c r="A43" s="206"/>
      <c r="B43" s="207" t="s">
        <v>43</v>
      </c>
      <c r="C43" s="208" t="s">
        <v>44</v>
      </c>
      <c r="D43" s="209"/>
      <c r="E43" s="209"/>
      <c r="F43" s="210">
        <f aca="true" t="shared" si="18" ref="F43:F74">SUM(H43:S43)</f>
        <v>0</v>
      </c>
      <c r="G43" s="210"/>
      <c r="H43" s="209"/>
      <c r="I43" s="210">
        <f aca="true" t="shared" si="19" ref="I43:I74">SUM(H43:H43)</f>
        <v>0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10">
        <f aca="true" t="shared" si="20" ref="V43:V74">SUM(I43+U43)</f>
        <v>0</v>
      </c>
      <c r="W43" s="209"/>
      <c r="X43" s="210">
        <f t="shared" si="7"/>
        <v>0</v>
      </c>
      <c r="Y43" s="210"/>
      <c r="Z43" s="209"/>
      <c r="AA43" s="209"/>
      <c r="AC43" s="306">
        <f t="shared" si="17"/>
        <v>0</v>
      </c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</row>
    <row r="44" spans="1:40" s="211" customFormat="1" ht="13.5" hidden="1">
      <c r="A44" s="206"/>
      <c r="B44" s="207" t="s">
        <v>45</v>
      </c>
      <c r="C44" s="208" t="s">
        <v>46</v>
      </c>
      <c r="D44" s="209"/>
      <c r="E44" s="209"/>
      <c r="F44" s="210">
        <f t="shared" si="18"/>
        <v>0</v>
      </c>
      <c r="G44" s="210"/>
      <c r="H44" s="209"/>
      <c r="I44" s="210">
        <f t="shared" si="19"/>
        <v>0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10">
        <f t="shared" si="20"/>
        <v>0</v>
      </c>
      <c r="W44" s="209"/>
      <c r="X44" s="210">
        <f t="shared" si="7"/>
        <v>0</v>
      </c>
      <c r="Y44" s="210"/>
      <c r="Z44" s="209"/>
      <c r="AA44" s="209"/>
      <c r="AC44" s="306">
        <f t="shared" si="17"/>
        <v>0</v>
      </c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</row>
    <row r="45" spans="1:40" s="211" customFormat="1" ht="13.5" hidden="1">
      <c r="A45" s="206"/>
      <c r="B45" s="207" t="s">
        <v>47</v>
      </c>
      <c r="C45" s="208" t="s">
        <v>48</v>
      </c>
      <c r="D45" s="209"/>
      <c r="E45" s="209"/>
      <c r="F45" s="210">
        <f t="shared" si="18"/>
        <v>0</v>
      </c>
      <c r="G45" s="210"/>
      <c r="H45" s="209"/>
      <c r="I45" s="210">
        <f t="shared" si="19"/>
        <v>0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0">
        <f t="shared" si="20"/>
        <v>0</v>
      </c>
      <c r="W45" s="209"/>
      <c r="X45" s="210">
        <f t="shared" si="7"/>
        <v>0</v>
      </c>
      <c r="Y45" s="210"/>
      <c r="Z45" s="209"/>
      <c r="AA45" s="209"/>
      <c r="AC45" s="306">
        <f t="shared" si="17"/>
        <v>0</v>
      </c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</row>
    <row r="46" spans="1:40" s="211" customFormat="1" ht="13.5" hidden="1">
      <c r="A46" s="206"/>
      <c r="B46" s="207" t="s">
        <v>49</v>
      </c>
      <c r="C46" s="208" t="s">
        <v>50</v>
      </c>
      <c r="D46" s="209"/>
      <c r="E46" s="209"/>
      <c r="F46" s="210">
        <f t="shared" si="18"/>
        <v>0</v>
      </c>
      <c r="G46" s="210"/>
      <c r="H46" s="209"/>
      <c r="I46" s="210">
        <f t="shared" si="19"/>
        <v>0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10">
        <f t="shared" si="20"/>
        <v>0</v>
      </c>
      <c r="W46" s="209"/>
      <c r="X46" s="210">
        <f t="shared" si="7"/>
        <v>0</v>
      </c>
      <c r="Y46" s="210"/>
      <c r="Z46" s="209"/>
      <c r="AA46" s="209"/>
      <c r="AC46" s="306">
        <f t="shared" si="17"/>
        <v>0</v>
      </c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</row>
    <row r="47" spans="1:40" s="211" customFormat="1" ht="13.5" hidden="1">
      <c r="A47" s="206"/>
      <c r="B47" s="207" t="s">
        <v>51</v>
      </c>
      <c r="C47" s="208" t="s">
        <v>52</v>
      </c>
      <c r="D47" s="209"/>
      <c r="E47" s="209"/>
      <c r="F47" s="210">
        <f t="shared" si="18"/>
        <v>0</v>
      </c>
      <c r="G47" s="210"/>
      <c r="H47" s="209"/>
      <c r="I47" s="210">
        <f t="shared" si="19"/>
        <v>0</v>
      </c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10">
        <f t="shared" si="20"/>
        <v>0</v>
      </c>
      <c r="W47" s="209"/>
      <c r="X47" s="210">
        <f t="shared" si="7"/>
        <v>0</v>
      </c>
      <c r="Y47" s="210"/>
      <c r="Z47" s="209"/>
      <c r="AA47" s="209"/>
      <c r="AC47" s="306">
        <f t="shared" si="17"/>
        <v>0</v>
      </c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</row>
    <row r="48" spans="1:40" s="198" customFormat="1" ht="13.5" hidden="1">
      <c r="A48" s="195"/>
      <c r="B48" s="195">
        <v>324</v>
      </c>
      <c r="C48" s="196"/>
      <c r="D48" s="197">
        <f>SUM(D49)</f>
        <v>0</v>
      </c>
      <c r="E48" s="197">
        <f aca="true" t="shared" si="21" ref="E48:W48">SUM(E49)</f>
        <v>0</v>
      </c>
      <c r="F48" s="210">
        <f t="shared" si="18"/>
        <v>0</v>
      </c>
      <c r="G48" s="197"/>
      <c r="H48" s="197">
        <f t="shared" si="21"/>
        <v>0</v>
      </c>
      <c r="I48" s="210">
        <f t="shared" si="19"/>
        <v>0</v>
      </c>
      <c r="J48" s="197">
        <f t="shared" si="21"/>
        <v>0</v>
      </c>
      <c r="K48" s="197">
        <f t="shared" si="21"/>
        <v>0</v>
      </c>
      <c r="L48" s="197">
        <f t="shared" si="21"/>
        <v>0</v>
      </c>
      <c r="M48" s="197">
        <f t="shared" si="21"/>
        <v>0</v>
      </c>
      <c r="N48" s="197">
        <f t="shared" si="21"/>
        <v>0</v>
      </c>
      <c r="O48" s="197">
        <f t="shared" si="21"/>
        <v>0</v>
      </c>
      <c r="P48" s="197">
        <f t="shared" si="21"/>
        <v>0</v>
      </c>
      <c r="Q48" s="197">
        <f t="shared" si="21"/>
        <v>0</v>
      </c>
      <c r="R48" s="197">
        <f t="shared" si="21"/>
        <v>0</v>
      </c>
      <c r="S48" s="197">
        <f t="shared" si="21"/>
        <v>0</v>
      </c>
      <c r="T48" s="197">
        <f t="shared" si="21"/>
        <v>0</v>
      </c>
      <c r="U48" s="197">
        <f t="shared" si="21"/>
        <v>0</v>
      </c>
      <c r="V48" s="210">
        <f t="shared" si="20"/>
        <v>0</v>
      </c>
      <c r="W48" s="197">
        <f t="shared" si="21"/>
        <v>0</v>
      </c>
      <c r="X48" s="210">
        <f t="shared" si="7"/>
        <v>0</v>
      </c>
      <c r="Y48" s="210"/>
      <c r="Z48" s="197">
        <f>SUM(Z49)</f>
        <v>0</v>
      </c>
      <c r="AA48" s="197">
        <f>SUM(AA49)</f>
        <v>0</v>
      </c>
      <c r="AC48" s="306">
        <f t="shared" si="17"/>
        <v>0</v>
      </c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</row>
    <row r="49" spans="1:40" s="211" customFormat="1" ht="13.5" hidden="1">
      <c r="A49" s="206"/>
      <c r="B49" s="212" t="s">
        <v>54</v>
      </c>
      <c r="C49" s="208" t="s">
        <v>53</v>
      </c>
      <c r="D49" s="209"/>
      <c r="E49" s="209"/>
      <c r="F49" s="210">
        <f t="shared" si="18"/>
        <v>0</v>
      </c>
      <c r="G49" s="210"/>
      <c r="H49" s="209"/>
      <c r="I49" s="210">
        <f t="shared" si="19"/>
        <v>0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10">
        <f t="shared" si="20"/>
        <v>0</v>
      </c>
      <c r="W49" s="209"/>
      <c r="X49" s="210">
        <f t="shared" si="7"/>
        <v>0</v>
      </c>
      <c r="Y49" s="210"/>
      <c r="Z49" s="209"/>
      <c r="AA49" s="209"/>
      <c r="AC49" s="306">
        <f t="shared" si="17"/>
        <v>0</v>
      </c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</row>
    <row r="50" spans="1:40" s="198" customFormat="1" ht="13.5" hidden="1">
      <c r="A50" s="195"/>
      <c r="B50" s="203" t="s">
        <v>545</v>
      </c>
      <c r="C50" s="196"/>
      <c r="D50" s="197">
        <f aca="true" t="shared" si="22" ref="D50:W50">SUM(D51+D52+D53+D54+D55+D56+D57)</f>
        <v>0</v>
      </c>
      <c r="E50" s="197">
        <f t="shared" si="22"/>
        <v>0</v>
      </c>
      <c r="F50" s="210">
        <f t="shared" si="18"/>
        <v>0</v>
      </c>
      <c r="G50" s="197"/>
      <c r="H50" s="197">
        <f t="shared" si="22"/>
        <v>0</v>
      </c>
      <c r="I50" s="210">
        <f t="shared" si="19"/>
        <v>0</v>
      </c>
      <c r="J50" s="197">
        <f t="shared" si="22"/>
        <v>0</v>
      </c>
      <c r="K50" s="197">
        <f t="shared" si="22"/>
        <v>0</v>
      </c>
      <c r="L50" s="197">
        <f>SUM(L51+L52+L53+L54+L55+L56+L57)</f>
        <v>0</v>
      </c>
      <c r="M50" s="197">
        <f>SUM(M51+M52+M53+M54+M55+M56+M57)</f>
        <v>0</v>
      </c>
      <c r="N50" s="197">
        <f>SUM(N51+N52+N53+N54+N55+N56+N57)</f>
        <v>0</v>
      </c>
      <c r="O50" s="197">
        <f>SUM(O51+O52+O53+O54+O55+O56+O57)</f>
        <v>0</v>
      </c>
      <c r="P50" s="197">
        <f t="shared" si="22"/>
        <v>0</v>
      </c>
      <c r="Q50" s="197">
        <f t="shared" si="22"/>
        <v>0</v>
      </c>
      <c r="R50" s="197">
        <f t="shared" si="22"/>
        <v>0</v>
      </c>
      <c r="S50" s="197">
        <f t="shared" si="22"/>
        <v>0</v>
      </c>
      <c r="T50" s="197">
        <f>SUM(T51+T52+T53+T54+T55+T56+T57)</f>
        <v>0</v>
      </c>
      <c r="U50" s="197">
        <f>SUM(U51+U52+U53+U54+U55+U56+U57)</f>
        <v>0</v>
      </c>
      <c r="V50" s="210">
        <f t="shared" si="20"/>
        <v>0</v>
      </c>
      <c r="W50" s="197">
        <f t="shared" si="22"/>
        <v>0</v>
      </c>
      <c r="X50" s="210">
        <f t="shared" si="7"/>
        <v>0</v>
      </c>
      <c r="Y50" s="210"/>
      <c r="Z50" s="197">
        <f>SUM(Z51+Z52+Z53+Z54+Z55+Z56+Z57)</f>
        <v>0</v>
      </c>
      <c r="AA50" s="197">
        <f>SUM(AA51+AA52+AA53+AA54+AA55+AA56+AA57)</f>
        <v>0</v>
      </c>
      <c r="AC50" s="306">
        <f t="shared" si="17"/>
        <v>0</v>
      </c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</row>
    <row r="51" spans="1:40" s="211" customFormat="1" ht="12.75" customHeight="1" hidden="1">
      <c r="A51" s="206"/>
      <c r="B51" s="207" t="s">
        <v>56</v>
      </c>
      <c r="C51" s="208" t="s">
        <v>57</v>
      </c>
      <c r="D51" s="209"/>
      <c r="E51" s="209"/>
      <c r="F51" s="210">
        <f t="shared" si="18"/>
        <v>0</v>
      </c>
      <c r="G51" s="210"/>
      <c r="H51" s="209"/>
      <c r="I51" s="210">
        <f t="shared" si="19"/>
        <v>0</v>
      </c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10">
        <f t="shared" si="20"/>
        <v>0</v>
      </c>
      <c r="W51" s="209"/>
      <c r="X51" s="210">
        <f t="shared" si="7"/>
        <v>0</v>
      </c>
      <c r="Y51" s="210"/>
      <c r="Z51" s="209"/>
      <c r="AA51" s="209"/>
      <c r="AC51" s="306">
        <f t="shared" si="17"/>
        <v>0</v>
      </c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</row>
    <row r="52" spans="1:40" s="211" customFormat="1" ht="13.5" hidden="1">
      <c r="A52" s="206"/>
      <c r="B52" s="207" t="s">
        <v>58</v>
      </c>
      <c r="C52" s="208" t="s">
        <v>59</v>
      </c>
      <c r="D52" s="209"/>
      <c r="E52" s="209"/>
      <c r="F52" s="210">
        <f t="shared" si="18"/>
        <v>0</v>
      </c>
      <c r="G52" s="210"/>
      <c r="H52" s="209"/>
      <c r="I52" s="210">
        <f t="shared" si="19"/>
        <v>0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10">
        <f t="shared" si="20"/>
        <v>0</v>
      </c>
      <c r="W52" s="209"/>
      <c r="X52" s="210">
        <f t="shared" si="7"/>
        <v>0</v>
      </c>
      <c r="Y52" s="210"/>
      <c r="Z52" s="209"/>
      <c r="AA52" s="209"/>
      <c r="AC52" s="306">
        <f t="shared" si="17"/>
        <v>0</v>
      </c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</row>
    <row r="53" spans="1:40" s="211" customFormat="1" ht="13.5" hidden="1">
      <c r="A53" s="206"/>
      <c r="B53" s="207" t="s">
        <v>60</v>
      </c>
      <c r="C53" s="208" t="s">
        <v>61</v>
      </c>
      <c r="D53" s="209"/>
      <c r="E53" s="209"/>
      <c r="F53" s="210">
        <f t="shared" si="18"/>
        <v>0</v>
      </c>
      <c r="G53" s="210"/>
      <c r="H53" s="209"/>
      <c r="I53" s="210">
        <f t="shared" si="19"/>
        <v>0</v>
      </c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10">
        <f t="shared" si="20"/>
        <v>0</v>
      </c>
      <c r="W53" s="209"/>
      <c r="X53" s="210">
        <f t="shared" si="7"/>
        <v>0</v>
      </c>
      <c r="Y53" s="210"/>
      <c r="Z53" s="209"/>
      <c r="AA53" s="209"/>
      <c r="AC53" s="306">
        <f t="shared" si="17"/>
        <v>0</v>
      </c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</row>
    <row r="54" spans="1:40" s="211" customFormat="1" ht="13.5" hidden="1">
      <c r="A54" s="206"/>
      <c r="B54" s="207" t="s">
        <v>62</v>
      </c>
      <c r="C54" s="208" t="s">
        <v>63</v>
      </c>
      <c r="D54" s="209"/>
      <c r="E54" s="209"/>
      <c r="F54" s="210">
        <f t="shared" si="18"/>
        <v>0</v>
      </c>
      <c r="G54" s="210"/>
      <c r="H54" s="209"/>
      <c r="I54" s="210">
        <f t="shared" si="19"/>
        <v>0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10">
        <f t="shared" si="20"/>
        <v>0</v>
      </c>
      <c r="W54" s="209"/>
      <c r="X54" s="210">
        <f t="shared" si="7"/>
        <v>0</v>
      </c>
      <c r="Y54" s="210"/>
      <c r="Z54" s="209"/>
      <c r="AA54" s="209"/>
      <c r="AC54" s="306">
        <f t="shared" si="17"/>
        <v>0</v>
      </c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</row>
    <row r="55" spans="1:40" s="211" customFormat="1" ht="13.5" hidden="1">
      <c r="A55" s="206"/>
      <c r="B55" s="206">
        <v>3295</v>
      </c>
      <c r="C55" s="208" t="s">
        <v>64</v>
      </c>
      <c r="D55" s="209"/>
      <c r="E55" s="209"/>
      <c r="F55" s="210">
        <f t="shared" si="18"/>
        <v>0</v>
      </c>
      <c r="G55" s="210"/>
      <c r="H55" s="209"/>
      <c r="I55" s="210">
        <f t="shared" si="19"/>
        <v>0</v>
      </c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10">
        <f t="shared" si="20"/>
        <v>0</v>
      </c>
      <c r="W55" s="209"/>
      <c r="X55" s="210">
        <f t="shared" si="7"/>
        <v>0</v>
      </c>
      <c r="Y55" s="210"/>
      <c r="Z55" s="209"/>
      <c r="AA55" s="209"/>
      <c r="AC55" s="306">
        <f t="shared" si="17"/>
        <v>0</v>
      </c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</row>
    <row r="56" spans="1:40" s="211" customFormat="1" ht="13.5" hidden="1">
      <c r="A56" s="206"/>
      <c r="B56" s="206">
        <v>3296</v>
      </c>
      <c r="C56" s="214" t="s">
        <v>65</v>
      </c>
      <c r="D56" s="209"/>
      <c r="E56" s="209"/>
      <c r="F56" s="210">
        <f t="shared" si="18"/>
        <v>0</v>
      </c>
      <c r="G56" s="210"/>
      <c r="H56" s="209"/>
      <c r="I56" s="210">
        <f t="shared" si="19"/>
        <v>0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10">
        <f t="shared" si="20"/>
        <v>0</v>
      </c>
      <c r="W56" s="209"/>
      <c r="X56" s="210">
        <f t="shared" si="7"/>
        <v>0</v>
      </c>
      <c r="Y56" s="210"/>
      <c r="Z56" s="209"/>
      <c r="AA56" s="209"/>
      <c r="AC56" s="306">
        <f t="shared" si="17"/>
        <v>0</v>
      </c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</row>
    <row r="57" spans="1:40" s="211" customFormat="1" ht="13.5" hidden="1">
      <c r="A57" s="206"/>
      <c r="B57" s="207" t="s">
        <v>66</v>
      </c>
      <c r="C57" s="208" t="s">
        <v>55</v>
      </c>
      <c r="D57" s="209"/>
      <c r="E57" s="209"/>
      <c r="F57" s="210">
        <f t="shared" si="18"/>
        <v>0</v>
      </c>
      <c r="G57" s="210"/>
      <c r="H57" s="209"/>
      <c r="I57" s="210">
        <f t="shared" si="19"/>
        <v>0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10">
        <f t="shared" si="20"/>
        <v>0</v>
      </c>
      <c r="W57" s="209"/>
      <c r="X57" s="210">
        <f t="shared" si="7"/>
        <v>0</v>
      </c>
      <c r="Y57" s="210"/>
      <c r="Z57" s="209"/>
      <c r="AA57" s="209"/>
      <c r="AC57" s="306">
        <f t="shared" si="17"/>
        <v>0</v>
      </c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</row>
    <row r="58" spans="1:40" s="198" customFormat="1" ht="13.5" hidden="1">
      <c r="A58" s="6"/>
      <c r="B58" s="195">
        <v>34</v>
      </c>
      <c r="C58" s="196" t="s">
        <v>67</v>
      </c>
      <c r="D58" s="197">
        <f aca="true" t="shared" si="23" ref="D58:W58">SUM(D59+D64)</f>
        <v>0</v>
      </c>
      <c r="E58" s="197">
        <f t="shared" si="23"/>
        <v>0</v>
      </c>
      <c r="F58" s="210">
        <f t="shared" si="18"/>
        <v>0</v>
      </c>
      <c r="G58" s="197"/>
      <c r="H58" s="197">
        <f t="shared" si="23"/>
        <v>0</v>
      </c>
      <c r="I58" s="210">
        <f t="shared" si="19"/>
        <v>0</v>
      </c>
      <c r="J58" s="197">
        <f t="shared" si="23"/>
        <v>0</v>
      </c>
      <c r="K58" s="197">
        <f t="shared" si="23"/>
        <v>0</v>
      </c>
      <c r="L58" s="197">
        <f>SUM(L59+L64)</f>
        <v>0</v>
      </c>
      <c r="M58" s="197">
        <f>SUM(M59+M64)</f>
        <v>0</v>
      </c>
      <c r="N58" s="197">
        <f>SUM(N59+N64)</f>
        <v>0</v>
      </c>
      <c r="O58" s="197">
        <f>SUM(O59+O64)</f>
        <v>0</v>
      </c>
      <c r="P58" s="197">
        <f t="shared" si="23"/>
        <v>0</v>
      </c>
      <c r="Q58" s="197">
        <f t="shared" si="23"/>
        <v>0</v>
      </c>
      <c r="R58" s="197">
        <f t="shared" si="23"/>
        <v>0</v>
      </c>
      <c r="S58" s="197">
        <f t="shared" si="23"/>
        <v>0</v>
      </c>
      <c r="T58" s="197">
        <f>SUM(T59+T64)</f>
        <v>0</v>
      </c>
      <c r="U58" s="197">
        <f>SUM(U59+U64)</f>
        <v>0</v>
      </c>
      <c r="V58" s="210">
        <f t="shared" si="20"/>
        <v>0</v>
      </c>
      <c r="W58" s="197">
        <f t="shared" si="23"/>
        <v>0</v>
      </c>
      <c r="X58" s="210">
        <f t="shared" si="7"/>
        <v>0</v>
      </c>
      <c r="Y58" s="210"/>
      <c r="Z58" s="197">
        <f>SUM(Z59+Z64)</f>
        <v>0</v>
      </c>
      <c r="AA58" s="197">
        <f>SUM(AA59+AA64)</f>
        <v>0</v>
      </c>
      <c r="AC58" s="306">
        <f t="shared" si="17"/>
        <v>0</v>
      </c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</row>
    <row r="59" spans="1:40" s="198" customFormat="1" ht="13.5" hidden="1">
      <c r="A59" s="195"/>
      <c r="B59" s="195">
        <v>342</v>
      </c>
      <c r="C59" s="196" t="s">
        <v>68</v>
      </c>
      <c r="D59" s="197">
        <f aca="true" t="shared" si="24" ref="D59:W59">SUM(D60+D61+D62+D63)</f>
        <v>0</v>
      </c>
      <c r="E59" s="197">
        <f t="shared" si="24"/>
        <v>0</v>
      </c>
      <c r="F59" s="210">
        <f t="shared" si="18"/>
        <v>0</v>
      </c>
      <c r="G59" s="197"/>
      <c r="H59" s="197">
        <f t="shared" si="24"/>
        <v>0</v>
      </c>
      <c r="I59" s="210">
        <f t="shared" si="19"/>
        <v>0</v>
      </c>
      <c r="J59" s="197">
        <f t="shared" si="24"/>
        <v>0</v>
      </c>
      <c r="K59" s="197">
        <f t="shared" si="24"/>
        <v>0</v>
      </c>
      <c r="L59" s="197">
        <f>SUM(L60+L61+L62+L63)</f>
        <v>0</v>
      </c>
      <c r="M59" s="197">
        <f>SUM(M60+M61+M62+M63)</f>
        <v>0</v>
      </c>
      <c r="N59" s="197">
        <f>SUM(N60+N61+N62+N63)</f>
        <v>0</v>
      </c>
      <c r="O59" s="197">
        <f>SUM(O60+O61+O62+O63)</f>
        <v>0</v>
      </c>
      <c r="P59" s="197">
        <f t="shared" si="24"/>
        <v>0</v>
      </c>
      <c r="Q59" s="197">
        <f t="shared" si="24"/>
        <v>0</v>
      </c>
      <c r="R59" s="197">
        <f t="shared" si="24"/>
        <v>0</v>
      </c>
      <c r="S59" s="197">
        <f t="shared" si="24"/>
        <v>0</v>
      </c>
      <c r="T59" s="197">
        <f>SUM(T60+T61+T62+T63)</f>
        <v>0</v>
      </c>
      <c r="U59" s="197">
        <f>SUM(U60+U61+U62+U63)</f>
        <v>0</v>
      </c>
      <c r="V59" s="210">
        <f t="shared" si="20"/>
        <v>0</v>
      </c>
      <c r="W59" s="197">
        <f t="shared" si="24"/>
        <v>0</v>
      </c>
      <c r="X59" s="210">
        <f t="shared" si="7"/>
        <v>0</v>
      </c>
      <c r="Y59" s="210"/>
      <c r="Z59" s="197">
        <f>SUM(Z60+Z61+Z62+Z63)</f>
        <v>0</v>
      </c>
      <c r="AA59" s="197">
        <f>SUM(AA60+AA61+AA62+AA63)</f>
        <v>0</v>
      </c>
      <c r="AC59" s="306">
        <f t="shared" si="17"/>
        <v>0</v>
      </c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</row>
    <row r="60" spans="1:40" s="211" customFormat="1" ht="27.75" customHeight="1" hidden="1">
      <c r="A60" s="206"/>
      <c r="B60" s="207" t="s">
        <v>69</v>
      </c>
      <c r="C60" s="208" t="s">
        <v>70</v>
      </c>
      <c r="D60" s="209"/>
      <c r="E60" s="209"/>
      <c r="F60" s="210">
        <f t="shared" si="18"/>
        <v>0</v>
      </c>
      <c r="G60" s="210"/>
      <c r="H60" s="209"/>
      <c r="I60" s="210">
        <f t="shared" si="19"/>
        <v>0</v>
      </c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10">
        <f t="shared" si="20"/>
        <v>0</v>
      </c>
      <c r="W60" s="209"/>
      <c r="X60" s="210">
        <f t="shared" si="7"/>
        <v>0</v>
      </c>
      <c r="Y60" s="210"/>
      <c r="Z60" s="209"/>
      <c r="AA60" s="209"/>
      <c r="AC60" s="306">
        <f t="shared" si="17"/>
        <v>0</v>
      </c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</row>
    <row r="61" spans="1:40" s="211" customFormat="1" ht="13.5" hidden="1">
      <c r="A61" s="206"/>
      <c r="B61" s="206">
        <v>3426</v>
      </c>
      <c r="C61" s="208" t="s">
        <v>71</v>
      </c>
      <c r="D61" s="209"/>
      <c r="E61" s="209"/>
      <c r="F61" s="210">
        <f t="shared" si="18"/>
        <v>0</v>
      </c>
      <c r="G61" s="210"/>
      <c r="H61" s="209"/>
      <c r="I61" s="210">
        <f t="shared" si="19"/>
        <v>0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10">
        <f t="shared" si="20"/>
        <v>0</v>
      </c>
      <c r="W61" s="209"/>
      <c r="X61" s="210">
        <f t="shared" si="7"/>
        <v>0</v>
      </c>
      <c r="Y61" s="210"/>
      <c r="Z61" s="209"/>
      <c r="AA61" s="209"/>
      <c r="AC61" s="306">
        <f t="shared" si="17"/>
        <v>0</v>
      </c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</row>
    <row r="62" spans="1:40" s="211" customFormat="1" ht="27" hidden="1">
      <c r="A62" s="206"/>
      <c r="B62" s="206">
        <v>3427</v>
      </c>
      <c r="C62" s="208" t="s">
        <v>72</v>
      </c>
      <c r="D62" s="209"/>
      <c r="E62" s="209"/>
      <c r="F62" s="210">
        <f t="shared" si="18"/>
        <v>0</v>
      </c>
      <c r="G62" s="210"/>
      <c r="H62" s="209"/>
      <c r="I62" s="210">
        <f t="shared" si="19"/>
        <v>0</v>
      </c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10">
        <f t="shared" si="20"/>
        <v>0</v>
      </c>
      <c r="W62" s="209"/>
      <c r="X62" s="210">
        <f t="shared" si="7"/>
        <v>0</v>
      </c>
      <c r="Y62" s="210"/>
      <c r="Z62" s="209"/>
      <c r="AA62" s="209"/>
      <c r="AC62" s="306">
        <f t="shared" si="17"/>
        <v>0</v>
      </c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</row>
    <row r="63" spans="1:40" s="211" customFormat="1" ht="13.5" hidden="1">
      <c r="A63" s="206"/>
      <c r="B63" s="206">
        <v>3428</v>
      </c>
      <c r="C63" s="208" t="s">
        <v>73</v>
      </c>
      <c r="D63" s="209"/>
      <c r="E63" s="209"/>
      <c r="F63" s="210">
        <f t="shared" si="18"/>
        <v>0</v>
      </c>
      <c r="G63" s="210"/>
      <c r="H63" s="209"/>
      <c r="I63" s="210">
        <f t="shared" si="19"/>
        <v>0</v>
      </c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10">
        <f t="shared" si="20"/>
        <v>0</v>
      </c>
      <c r="W63" s="209"/>
      <c r="X63" s="210">
        <f t="shared" si="7"/>
        <v>0</v>
      </c>
      <c r="Y63" s="210"/>
      <c r="Z63" s="209"/>
      <c r="AA63" s="209"/>
      <c r="AC63" s="306">
        <f t="shared" si="17"/>
        <v>0</v>
      </c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</row>
    <row r="64" spans="1:40" s="198" customFormat="1" ht="13.5" hidden="1">
      <c r="A64" s="195"/>
      <c r="B64" s="195">
        <v>343</v>
      </c>
      <c r="C64" s="196"/>
      <c r="D64" s="197">
        <f aca="true" t="shared" si="25" ref="D64:W64">SUM(D65+D66+D67+D68)</f>
        <v>0</v>
      </c>
      <c r="E64" s="197">
        <f t="shared" si="25"/>
        <v>0</v>
      </c>
      <c r="F64" s="210">
        <f t="shared" si="18"/>
        <v>0</v>
      </c>
      <c r="G64" s="197"/>
      <c r="H64" s="197">
        <f t="shared" si="25"/>
        <v>0</v>
      </c>
      <c r="I64" s="210">
        <f t="shared" si="19"/>
        <v>0</v>
      </c>
      <c r="J64" s="197">
        <f t="shared" si="25"/>
        <v>0</v>
      </c>
      <c r="K64" s="197">
        <f t="shared" si="25"/>
        <v>0</v>
      </c>
      <c r="L64" s="197">
        <f>SUM(L65+L66+L67+L68)</f>
        <v>0</v>
      </c>
      <c r="M64" s="197">
        <f>SUM(M65+M66+M67+M68)</f>
        <v>0</v>
      </c>
      <c r="N64" s="197">
        <f>SUM(N65+N66+N67+N68)</f>
        <v>0</v>
      </c>
      <c r="O64" s="197">
        <f>SUM(O65+O66+O67+O68)</f>
        <v>0</v>
      </c>
      <c r="P64" s="197">
        <f t="shared" si="25"/>
        <v>0</v>
      </c>
      <c r="Q64" s="197">
        <f t="shared" si="25"/>
        <v>0</v>
      </c>
      <c r="R64" s="197">
        <f t="shared" si="25"/>
        <v>0</v>
      </c>
      <c r="S64" s="197">
        <f t="shared" si="25"/>
        <v>0</v>
      </c>
      <c r="T64" s="197">
        <f>SUM(T65+T66+T67+T68)</f>
        <v>0</v>
      </c>
      <c r="U64" s="197">
        <f>SUM(U65+U66+U67+U68)</f>
        <v>0</v>
      </c>
      <c r="V64" s="210">
        <f t="shared" si="20"/>
        <v>0</v>
      </c>
      <c r="W64" s="197">
        <f t="shared" si="25"/>
        <v>0</v>
      </c>
      <c r="X64" s="210">
        <f t="shared" si="7"/>
        <v>0</v>
      </c>
      <c r="Y64" s="210"/>
      <c r="Z64" s="197">
        <f>SUM(Z65+Z66+Z67+Z68)</f>
        <v>0</v>
      </c>
      <c r="AA64" s="197">
        <f>SUM(AA65+AA66+AA67+AA68)</f>
        <v>0</v>
      </c>
      <c r="AC64" s="306">
        <f t="shared" si="17"/>
        <v>0</v>
      </c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</row>
    <row r="65" spans="1:40" s="211" customFormat="1" ht="13.5" hidden="1">
      <c r="A65" s="206"/>
      <c r="B65" s="207" t="s">
        <v>74</v>
      </c>
      <c r="C65" s="208" t="s">
        <v>75</v>
      </c>
      <c r="D65" s="209"/>
      <c r="E65" s="209"/>
      <c r="F65" s="210">
        <f t="shared" si="18"/>
        <v>0</v>
      </c>
      <c r="G65" s="210"/>
      <c r="H65" s="209"/>
      <c r="I65" s="210">
        <f t="shared" si="19"/>
        <v>0</v>
      </c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10">
        <f t="shared" si="20"/>
        <v>0</v>
      </c>
      <c r="W65" s="209"/>
      <c r="X65" s="210">
        <f t="shared" si="7"/>
        <v>0</v>
      </c>
      <c r="Y65" s="210"/>
      <c r="Z65" s="209"/>
      <c r="AA65" s="209"/>
      <c r="AC65" s="306">
        <f t="shared" si="17"/>
        <v>0</v>
      </c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</row>
    <row r="66" spans="1:40" s="211" customFormat="1" ht="13.5" hidden="1">
      <c r="A66" s="206"/>
      <c r="B66" s="207" t="s">
        <v>76</v>
      </c>
      <c r="C66" s="208" t="s">
        <v>77</v>
      </c>
      <c r="D66" s="209"/>
      <c r="E66" s="209"/>
      <c r="F66" s="210">
        <f t="shared" si="18"/>
        <v>0</v>
      </c>
      <c r="G66" s="210"/>
      <c r="H66" s="209"/>
      <c r="I66" s="210">
        <f t="shared" si="19"/>
        <v>0</v>
      </c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10">
        <f t="shared" si="20"/>
        <v>0</v>
      </c>
      <c r="W66" s="209"/>
      <c r="X66" s="210">
        <f t="shared" si="7"/>
        <v>0</v>
      </c>
      <c r="Y66" s="210"/>
      <c r="Z66" s="209"/>
      <c r="AA66" s="209"/>
      <c r="AC66" s="306">
        <f t="shared" si="17"/>
        <v>0</v>
      </c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</row>
    <row r="67" spans="1:40" s="211" customFormat="1" ht="13.5" hidden="1">
      <c r="A67" s="206"/>
      <c r="B67" s="207" t="s">
        <v>78</v>
      </c>
      <c r="C67" s="208" t="s">
        <v>79</v>
      </c>
      <c r="D67" s="209"/>
      <c r="E67" s="209"/>
      <c r="F67" s="210">
        <f t="shared" si="18"/>
        <v>0</v>
      </c>
      <c r="G67" s="210"/>
      <c r="H67" s="209"/>
      <c r="I67" s="210">
        <f t="shared" si="19"/>
        <v>0</v>
      </c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10">
        <f t="shared" si="20"/>
        <v>0</v>
      </c>
      <c r="W67" s="209"/>
      <c r="X67" s="210">
        <f t="shared" si="7"/>
        <v>0</v>
      </c>
      <c r="Y67" s="210"/>
      <c r="Z67" s="209"/>
      <c r="AA67" s="209"/>
      <c r="AC67" s="306">
        <f t="shared" si="17"/>
        <v>0</v>
      </c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</row>
    <row r="68" spans="1:40" s="211" customFormat="1" ht="13.5" hidden="1">
      <c r="A68" s="206"/>
      <c r="B68" s="207" t="s">
        <v>80</v>
      </c>
      <c r="C68" s="208" t="s">
        <v>81</v>
      </c>
      <c r="D68" s="209"/>
      <c r="E68" s="209"/>
      <c r="F68" s="210">
        <f t="shared" si="18"/>
        <v>0</v>
      </c>
      <c r="G68" s="210"/>
      <c r="H68" s="209"/>
      <c r="I68" s="210">
        <f t="shared" si="19"/>
        <v>0</v>
      </c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10">
        <f t="shared" si="20"/>
        <v>0</v>
      </c>
      <c r="W68" s="209"/>
      <c r="X68" s="210">
        <f t="shared" si="7"/>
        <v>0</v>
      </c>
      <c r="Y68" s="210"/>
      <c r="Z68" s="209"/>
      <c r="AA68" s="209"/>
      <c r="AC68" s="306">
        <f t="shared" si="17"/>
        <v>0</v>
      </c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</row>
    <row r="69" spans="2:40" s="7" customFormat="1" ht="13.5" hidden="1">
      <c r="B69" s="5">
        <v>4</v>
      </c>
      <c r="C69" s="7" t="s">
        <v>117</v>
      </c>
      <c r="D69" s="4">
        <f>SUM(D70)</f>
        <v>0</v>
      </c>
      <c r="E69" s="4">
        <f aca="true" t="shared" si="26" ref="E69:W69">SUM(E70)</f>
        <v>0</v>
      </c>
      <c r="F69" s="210">
        <f t="shared" si="18"/>
        <v>0</v>
      </c>
      <c r="G69" s="4"/>
      <c r="H69" s="4">
        <f t="shared" si="26"/>
        <v>0</v>
      </c>
      <c r="I69" s="210">
        <f t="shared" si="19"/>
        <v>0</v>
      </c>
      <c r="J69" s="4">
        <f t="shared" si="26"/>
        <v>0</v>
      </c>
      <c r="K69" s="4">
        <f t="shared" si="26"/>
        <v>0</v>
      </c>
      <c r="L69" s="4">
        <f t="shared" si="26"/>
        <v>0</v>
      </c>
      <c r="M69" s="4">
        <f t="shared" si="26"/>
        <v>0</v>
      </c>
      <c r="N69" s="4">
        <f t="shared" si="26"/>
        <v>0</v>
      </c>
      <c r="O69" s="4">
        <f t="shared" si="26"/>
        <v>0</v>
      </c>
      <c r="P69" s="4">
        <f t="shared" si="26"/>
        <v>0</v>
      </c>
      <c r="Q69" s="4">
        <f t="shared" si="26"/>
        <v>0</v>
      </c>
      <c r="R69" s="4">
        <f t="shared" si="26"/>
        <v>0</v>
      </c>
      <c r="S69" s="4">
        <f t="shared" si="26"/>
        <v>0</v>
      </c>
      <c r="T69" s="4">
        <f t="shared" si="26"/>
        <v>0</v>
      </c>
      <c r="U69" s="4">
        <f t="shared" si="26"/>
        <v>0</v>
      </c>
      <c r="V69" s="210">
        <f t="shared" si="20"/>
        <v>0</v>
      </c>
      <c r="W69" s="4">
        <f t="shared" si="26"/>
        <v>0</v>
      </c>
      <c r="X69" s="210">
        <f t="shared" si="7"/>
        <v>0</v>
      </c>
      <c r="Y69" s="210"/>
      <c r="Z69" s="4">
        <f>SUM(Z70)</f>
        <v>0</v>
      </c>
      <c r="AA69" s="4">
        <f>SUM(AA70)</f>
        <v>0</v>
      </c>
      <c r="AC69" s="306">
        <f t="shared" si="17"/>
        <v>0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:40" s="7" customFormat="1" ht="13.5" hidden="1">
      <c r="B70" s="5">
        <v>42</v>
      </c>
      <c r="D70" s="4">
        <f aca="true" t="shared" si="27" ref="D70:W70">SUM(D71+D79+D82+D87)</f>
        <v>0</v>
      </c>
      <c r="E70" s="4">
        <f t="shared" si="27"/>
        <v>0</v>
      </c>
      <c r="F70" s="210">
        <f t="shared" si="18"/>
        <v>0</v>
      </c>
      <c r="G70" s="4"/>
      <c r="H70" s="4">
        <f t="shared" si="27"/>
        <v>0</v>
      </c>
      <c r="I70" s="210">
        <f t="shared" si="19"/>
        <v>0</v>
      </c>
      <c r="J70" s="4">
        <f t="shared" si="27"/>
        <v>0</v>
      </c>
      <c r="K70" s="4">
        <f t="shared" si="27"/>
        <v>0</v>
      </c>
      <c r="L70" s="4">
        <f>SUM(L71+L79+L82+L87)</f>
        <v>0</v>
      </c>
      <c r="M70" s="4">
        <f>SUM(M71+M79+M82+M87)</f>
        <v>0</v>
      </c>
      <c r="N70" s="4">
        <f>SUM(N71+N79+N82+N87)</f>
        <v>0</v>
      </c>
      <c r="O70" s="4">
        <f>SUM(O71+O79+O82+O87)</f>
        <v>0</v>
      </c>
      <c r="P70" s="4">
        <f t="shared" si="27"/>
        <v>0</v>
      </c>
      <c r="Q70" s="4">
        <f t="shared" si="27"/>
        <v>0</v>
      </c>
      <c r="R70" s="4">
        <f t="shared" si="27"/>
        <v>0</v>
      </c>
      <c r="S70" s="4">
        <f t="shared" si="27"/>
        <v>0</v>
      </c>
      <c r="T70" s="4">
        <f>SUM(T71+T79+T82+T87)</f>
        <v>0</v>
      </c>
      <c r="U70" s="4">
        <f>SUM(U71+U79+U82+U87)</f>
        <v>0</v>
      </c>
      <c r="V70" s="210">
        <f t="shared" si="20"/>
        <v>0</v>
      </c>
      <c r="W70" s="4">
        <f t="shared" si="27"/>
        <v>0</v>
      </c>
      <c r="X70" s="210">
        <f t="shared" si="7"/>
        <v>0</v>
      </c>
      <c r="Y70" s="210"/>
      <c r="Z70" s="4">
        <f>SUM(Z71+Z79+Z82+Z87)</f>
        <v>0</v>
      </c>
      <c r="AA70" s="4">
        <f>SUM(AA71+AA79+AA82+AA87)</f>
        <v>0</v>
      </c>
      <c r="AC70" s="306">
        <f t="shared" si="17"/>
        <v>0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:40" s="7" customFormat="1" ht="13.5" hidden="1">
      <c r="B71" s="5">
        <v>422</v>
      </c>
      <c r="D71" s="4">
        <f aca="true" t="shared" si="28" ref="D71:W71">SUM(D72+D73+D74+D75+D76+D77+D78)</f>
        <v>0</v>
      </c>
      <c r="E71" s="4">
        <f t="shared" si="28"/>
        <v>0</v>
      </c>
      <c r="F71" s="210">
        <f t="shared" si="18"/>
        <v>0</v>
      </c>
      <c r="G71" s="4"/>
      <c r="H71" s="4">
        <f t="shared" si="28"/>
        <v>0</v>
      </c>
      <c r="I71" s="210">
        <f t="shared" si="19"/>
        <v>0</v>
      </c>
      <c r="J71" s="4">
        <f t="shared" si="28"/>
        <v>0</v>
      </c>
      <c r="K71" s="4">
        <f t="shared" si="28"/>
        <v>0</v>
      </c>
      <c r="L71" s="4">
        <f>SUM(L72+L73+L74+L75+L76+L77+L78)</f>
        <v>0</v>
      </c>
      <c r="M71" s="4">
        <f>SUM(M72+M73+M74+M75+M76+M77+M78)</f>
        <v>0</v>
      </c>
      <c r="N71" s="4">
        <f>SUM(N72+N73+N74+N75+N76+N77+N78)</f>
        <v>0</v>
      </c>
      <c r="O71" s="4">
        <f>SUM(O72+O73+O74+O75+O76+O77+O78)</f>
        <v>0</v>
      </c>
      <c r="P71" s="4">
        <f t="shared" si="28"/>
        <v>0</v>
      </c>
      <c r="Q71" s="4">
        <f t="shared" si="28"/>
        <v>0</v>
      </c>
      <c r="R71" s="4">
        <f t="shared" si="28"/>
        <v>0</v>
      </c>
      <c r="S71" s="4">
        <f t="shared" si="28"/>
        <v>0</v>
      </c>
      <c r="T71" s="4">
        <f>SUM(T72+T73+T74+T75+T76+T77+T78)</f>
        <v>0</v>
      </c>
      <c r="U71" s="4">
        <f>SUM(U72+U73+U74+U75+U76+U77+U78)</f>
        <v>0</v>
      </c>
      <c r="V71" s="210">
        <f t="shared" si="20"/>
        <v>0</v>
      </c>
      <c r="W71" s="4">
        <f t="shared" si="28"/>
        <v>0</v>
      </c>
      <c r="X71" s="210">
        <f t="shared" si="7"/>
        <v>0</v>
      </c>
      <c r="Y71" s="210"/>
      <c r="Z71" s="4">
        <f>SUM(Z72+Z73+Z74+Z75+Z76+Z77+Z78)</f>
        <v>0</v>
      </c>
      <c r="AA71" s="4">
        <f>SUM(AA72+AA73+AA74+AA75+AA76+AA77+AA78)</f>
        <v>0</v>
      </c>
      <c r="AC71" s="306">
        <f t="shared" si="17"/>
        <v>0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s="218" customFormat="1" ht="13.5" hidden="1">
      <c r="A72" s="215"/>
      <c r="B72" s="216" t="s">
        <v>82</v>
      </c>
      <c r="C72" s="217" t="s">
        <v>83</v>
      </c>
      <c r="D72" s="209"/>
      <c r="E72" s="209"/>
      <c r="F72" s="210">
        <f t="shared" si="18"/>
        <v>0</v>
      </c>
      <c r="G72" s="210"/>
      <c r="H72" s="209"/>
      <c r="I72" s="210">
        <f t="shared" si="19"/>
        <v>0</v>
      </c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10">
        <f t="shared" si="20"/>
        <v>0</v>
      </c>
      <c r="W72" s="209"/>
      <c r="X72" s="210">
        <f aca="true" t="shared" si="29" ref="X72:X89">SUM(V72:W72)</f>
        <v>0</v>
      </c>
      <c r="Y72" s="210"/>
      <c r="Z72" s="209"/>
      <c r="AA72" s="209"/>
      <c r="AC72" s="306">
        <f aca="true" t="shared" si="30" ref="AC72:AC89">SUM(H72+U72)</f>
        <v>0</v>
      </c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s="218" customFormat="1" ht="13.5" hidden="1">
      <c r="A73" s="215"/>
      <c r="B73" s="216" t="s">
        <v>84</v>
      </c>
      <c r="C73" s="217" t="s">
        <v>85</v>
      </c>
      <c r="D73" s="209"/>
      <c r="E73" s="209"/>
      <c r="F73" s="210">
        <f t="shared" si="18"/>
        <v>0</v>
      </c>
      <c r="G73" s="210"/>
      <c r="H73" s="209"/>
      <c r="I73" s="210">
        <f t="shared" si="19"/>
        <v>0</v>
      </c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10">
        <f t="shared" si="20"/>
        <v>0</v>
      </c>
      <c r="W73" s="209"/>
      <c r="X73" s="210">
        <f t="shared" si="29"/>
        <v>0</v>
      </c>
      <c r="Y73" s="210"/>
      <c r="Z73" s="209"/>
      <c r="AA73" s="209"/>
      <c r="AC73" s="306">
        <f t="shared" si="30"/>
        <v>0</v>
      </c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</row>
    <row r="74" spans="1:40" s="218" customFormat="1" ht="13.5" hidden="1">
      <c r="A74" s="215"/>
      <c r="B74" s="216" t="s">
        <v>86</v>
      </c>
      <c r="C74" s="217" t="s">
        <v>87</v>
      </c>
      <c r="D74" s="209"/>
      <c r="E74" s="209"/>
      <c r="F74" s="210">
        <f t="shared" si="18"/>
        <v>0</v>
      </c>
      <c r="G74" s="210"/>
      <c r="H74" s="209"/>
      <c r="I74" s="210">
        <f t="shared" si="19"/>
        <v>0</v>
      </c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10">
        <f t="shared" si="20"/>
        <v>0</v>
      </c>
      <c r="W74" s="209"/>
      <c r="X74" s="210">
        <f t="shared" si="29"/>
        <v>0</v>
      </c>
      <c r="Y74" s="210"/>
      <c r="Z74" s="209"/>
      <c r="AA74" s="209"/>
      <c r="AC74" s="306">
        <f t="shared" si="30"/>
        <v>0</v>
      </c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</row>
    <row r="75" spans="1:40" s="218" customFormat="1" ht="13.5" hidden="1">
      <c r="A75" s="215"/>
      <c r="B75" s="216" t="s">
        <v>88</v>
      </c>
      <c r="C75" s="217" t="s">
        <v>89</v>
      </c>
      <c r="D75" s="209"/>
      <c r="E75" s="209"/>
      <c r="F75" s="210">
        <f aca="true" t="shared" si="31" ref="F75:F89">SUM(H75:S75)</f>
        <v>0</v>
      </c>
      <c r="G75" s="210"/>
      <c r="H75" s="209"/>
      <c r="I75" s="210">
        <f aca="true" t="shared" si="32" ref="I75:I89">SUM(H75:H75)</f>
        <v>0</v>
      </c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10">
        <f aca="true" t="shared" si="33" ref="V75:V89">SUM(I75+U75)</f>
        <v>0</v>
      </c>
      <c r="W75" s="209"/>
      <c r="X75" s="210">
        <f t="shared" si="29"/>
        <v>0</v>
      </c>
      <c r="Y75" s="210"/>
      <c r="Z75" s="209"/>
      <c r="AA75" s="209"/>
      <c r="AC75" s="306">
        <f t="shared" si="30"/>
        <v>0</v>
      </c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</row>
    <row r="76" spans="1:40" s="218" customFormat="1" ht="13.5" hidden="1">
      <c r="A76" s="215"/>
      <c r="B76" s="216" t="s">
        <v>90</v>
      </c>
      <c r="C76" s="217" t="s">
        <v>91</v>
      </c>
      <c r="D76" s="209"/>
      <c r="E76" s="209"/>
      <c r="F76" s="210">
        <f t="shared" si="31"/>
        <v>0</v>
      </c>
      <c r="G76" s="210"/>
      <c r="H76" s="209"/>
      <c r="I76" s="210">
        <f t="shared" si="32"/>
        <v>0</v>
      </c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10">
        <f t="shared" si="33"/>
        <v>0</v>
      </c>
      <c r="W76" s="209"/>
      <c r="X76" s="210">
        <f t="shared" si="29"/>
        <v>0</v>
      </c>
      <c r="Y76" s="210"/>
      <c r="Z76" s="209"/>
      <c r="AA76" s="209"/>
      <c r="AC76" s="306">
        <f t="shared" si="30"/>
        <v>0</v>
      </c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</row>
    <row r="77" spans="1:40" s="218" customFormat="1" ht="13.5" hidden="1">
      <c r="A77" s="215"/>
      <c r="B77" s="216" t="s">
        <v>92</v>
      </c>
      <c r="C77" s="217" t="s">
        <v>93</v>
      </c>
      <c r="D77" s="209"/>
      <c r="E77" s="209"/>
      <c r="F77" s="210">
        <f t="shared" si="31"/>
        <v>0</v>
      </c>
      <c r="G77" s="210"/>
      <c r="H77" s="209"/>
      <c r="I77" s="210">
        <f t="shared" si="32"/>
        <v>0</v>
      </c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10">
        <f t="shared" si="33"/>
        <v>0</v>
      </c>
      <c r="W77" s="209"/>
      <c r="X77" s="210">
        <f t="shared" si="29"/>
        <v>0</v>
      </c>
      <c r="Y77" s="210"/>
      <c r="Z77" s="209"/>
      <c r="AA77" s="209"/>
      <c r="AC77" s="306">
        <f t="shared" si="30"/>
        <v>0</v>
      </c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</row>
    <row r="78" spans="1:40" s="218" customFormat="1" ht="13.5" hidden="1">
      <c r="A78" s="215"/>
      <c r="B78" s="216" t="s">
        <v>94</v>
      </c>
      <c r="C78" s="217" t="s">
        <v>95</v>
      </c>
      <c r="D78" s="209"/>
      <c r="E78" s="209"/>
      <c r="F78" s="210">
        <f t="shared" si="31"/>
        <v>0</v>
      </c>
      <c r="G78" s="210"/>
      <c r="H78" s="209"/>
      <c r="I78" s="210">
        <f t="shared" si="32"/>
        <v>0</v>
      </c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10">
        <f t="shared" si="33"/>
        <v>0</v>
      </c>
      <c r="W78" s="209"/>
      <c r="X78" s="210">
        <f t="shared" si="29"/>
        <v>0</v>
      </c>
      <c r="Y78" s="210"/>
      <c r="Z78" s="209"/>
      <c r="AA78" s="209"/>
      <c r="AC78" s="306">
        <f t="shared" si="30"/>
        <v>0</v>
      </c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</row>
    <row r="79" spans="1:40" s="201" customFormat="1" ht="13.5" hidden="1">
      <c r="A79" s="199"/>
      <c r="B79" s="199">
        <v>423</v>
      </c>
      <c r="C79" s="202"/>
      <c r="D79" s="204">
        <f aca="true" t="shared" si="34" ref="D79:W79">SUM(D80+D81)</f>
        <v>0</v>
      </c>
      <c r="E79" s="204">
        <f t="shared" si="34"/>
        <v>0</v>
      </c>
      <c r="F79" s="210">
        <f t="shared" si="31"/>
        <v>0</v>
      </c>
      <c r="G79" s="204"/>
      <c r="H79" s="204">
        <f t="shared" si="34"/>
        <v>0</v>
      </c>
      <c r="I79" s="210">
        <f t="shared" si="32"/>
        <v>0</v>
      </c>
      <c r="J79" s="204">
        <f t="shared" si="34"/>
        <v>0</v>
      </c>
      <c r="K79" s="204">
        <f t="shared" si="34"/>
        <v>0</v>
      </c>
      <c r="L79" s="204">
        <f>SUM(L80+L81)</f>
        <v>0</v>
      </c>
      <c r="M79" s="204">
        <f>SUM(M80+M81)</f>
        <v>0</v>
      </c>
      <c r="N79" s="204">
        <f>SUM(N80+N81)</f>
        <v>0</v>
      </c>
      <c r="O79" s="204">
        <f>SUM(O80+O81)</f>
        <v>0</v>
      </c>
      <c r="P79" s="204">
        <f t="shared" si="34"/>
        <v>0</v>
      </c>
      <c r="Q79" s="204">
        <f t="shared" si="34"/>
        <v>0</v>
      </c>
      <c r="R79" s="204">
        <f t="shared" si="34"/>
        <v>0</v>
      </c>
      <c r="S79" s="204">
        <f t="shared" si="34"/>
        <v>0</v>
      </c>
      <c r="T79" s="204">
        <f>SUM(T80+T81)</f>
        <v>0</v>
      </c>
      <c r="U79" s="204">
        <f>SUM(U80+U81)</f>
        <v>0</v>
      </c>
      <c r="V79" s="210">
        <f t="shared" si="33"/>
        <v>0</v>
      </c>
      <c r="W79" s="204">
        <f t="shared" si="34"/>
        <v>0</v>
      </c>
      <c r="X79" s="210">
        <f t="shared" si="29"/>
        <v>0</v>
      </c>
      <c r="Y79" s="210"/>
      <c r="Z79" s="204">
        <f>SUM(Z80+Z81)</f>
        <v>0</v>
      </c>
      <c r="AA79" s="204">
        <f>SUM(AA80+AA81)</f>
        <v>0</v>
      </c>
      <c r="AC79" s="306">
        <f t="shared" si="30"/>
        <v>0</v>
      </c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</row>
    <row r="80" spans="1:40" s="218" customFormat="1" ht="13.5" hidden="1">
      <c r="A80" s="215"/>
      <c r="B80" s="216" t="s">
        <v>96</v>
      </c>
      <c r="C80" s="217" t="s">
        <v>97</v>
      </c>
      <c r="D80" s="209"/>
      <c r="E80" s="209"/>
      <c r="F80" s="210">
        <f t="shared" si="31"/>
        <v>0</v>
      </c>
      <c r="G80" s="210"/>
      <c r="H80" s="209"/>
      <c r="I80" s="210">
        <f t="shared" si="32"/>
        <v>0</v>
      </c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10">
        <f t="shared" si="33"/>
        <v>0</v>
      </c>
      <c r="W80" s="209"/>
      <c r="X80" s="210">
        <f t="shared" si="29"/>
        <v>0</v>
      </c>
      <c r="Y80" s="210"/>
      <c r="Z80" s="209"/>
      <c r="AA80" s="209"/>
      <c r="AC80" s="306">
        <f t="shared" si="30"/>
        <v>0</v>
      </c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</row>
    <row r="81" spans="1:40" s="218" customFormat="1" ht="13.5" hidden="1">
      <c r="A81" s="215"/>
      <c r="B81" s="216" t="s">
        <v>98</v>
      </c>
      <c r="C81" s="217" t="s">
        <v>99</v>
      </c>
      <c r="D81" s="209"/>
      <c r="E81" s="209"/>
      <c r="F81" s="210">
        <f t="shared" si="31"/>
        <v>0</v>
      </c>
      <c r="G81" s="210"/>
      <c r="H81" s="209"/>
      <c r="I81" s="210">
        <f t="shared" si="32"/>
        <v>0</v>
      </c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10">
        <f t="shared" si="33"/>
        <v>0</v>
      </c>
      <c r="W81" s="209"/>
      <c r="X81" s="210">
        <f t="shared" si="29"/>
        <v>0</v>
      </c>
      <c r="Y81" s="210"/>
      <c r="Z81" s="209"/>
      <c r="AA81" s="209"/>
      <c r="AC81" s="306">
        <f t="shared" si="30"/>
        <v>0</v>
      </c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</row>
    <row r="82" spans="1:40" s="201" customFormat="1" ht="13.5" hidden="1">
      <c r="A82" s="199"/>
      <c r="B82" s="199">
        <v>424</v>
      </c>
      <c r="C82" s="202"/>
      <c r="D82" s="204">
        <f aca="true" t="shared" si="35" ref="D82:W82">SUM(D83+D84+D85+D86)</f>
        <v>0</v>
      </c>
      <c r="E82" s="204">
        <f t="shared" si="35"/>
        <v>0</v>
      </c>
      <c r="F82" s="210">
        <f t="shared" si="31"/>
        <v>0</v>
      </c>
      <c r="G82" s="204"/>
      <c r="H82" s="204">
        <f t="shared" si="35"/>
        <v>0</v>
      </c>
      <c r="I82" s="210">
        <f t="shared" si="32"/>
        <v>0</v>
      </c>
      <c r="J82" s="204">
        <f t="shared" si="35"/>
        <v>0</v>
      </c>
      <c r="K82" s="204">
        <f t="shared" si="35"/>
        <v>0</v>
      </c>
      <c r="L82" s="204">
        <f>SUM(L83+L84+L85+L86)</f>
        <v>0</v>
      </c>
      <c r="M82" s="204">
        <f>SUM(M83+M84+M85+M86)</f>
        <v>0</v>
      </c>
      <c r="N82" s="204">
        <f>SUM(N83+N84+N85+N86)</f>
        <v>0</v>
      </c>
      <c r="O82" s="204">
        <f>SUM(O83+O84+O85+O86)</f>
        <v>0</v>
      </c>
      <c r="P82" s="204">
        <f t="shared" si="35"/>
        <v>0</v>
      </c>
      <c r="Q82" s="204">
        <f t="shared" si="35"/>
        <v>0</v>
      </c>
      <c r="R82" s="204">
        <f t="shared" si="35"/>
        <v>0</v>
      </c>
      <c r="S82" s="204">
        <f t="shared" si="35"/>
        <v>0</v>
      </c>
      <c r="T82" s="204">
        <f>SUM(T83+T84+T85+T86)</f>
        <v>0</v>
      </c>
      <c r="U82" s="204">
        <f>SUM(U83+U84+U85+U86)</f>
        <v>0</v>
      </c>
      <c r="V82" s="210">
        <f t="shared" si="33"/>
        <v>0</v>
      </c>
      <c r="W82" s="204">
        <f t="shared" si="35"/>
        <v>0</v>
      </c>
      <c r="X82" s="210">
        <f t="shared" si="29"/>
        <v>0</v>
      </c>
      <c r="Y82" s="210"/>
      <c r="Z82" s="204">
        <f>SUM(Z83+Z84+Z85+Z86)</f>
        <v>0</v>
      </c>
      <c r="AA82" s="204">
        <f>SUM(AA83+AA84+AA85+AA86)</f>
        <v>0</v>
      </c>
      <c r="AC82" s="306">
        <f t="shared" si="30"/>
        <v>0</v>
      </c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</row>
    <row r="83" spans="1:40" s="218" customFormat="1" ht="13.5" hidden="1">
      <c r="A83" s="215"/>
      <c r="B83" s="219">
        <v>4241</v>
      </c>
      <c r="C83" s="220" t="s">
        <v>100</v>
      </c>
      <c r="D83" s="209"/>
      <c r="E83" s="209"/>
      <c r="F83" s="210">
        <f t="shared" si="31"/>
        <v>0</v>
      </c>
      <c r="G83" s="210"/>
      <c r="H83" s="209"/>
      <c r="I83" s="210">
        <f t="shared" si="32"/>
        <v>0</v>
      </c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10">
        <f t="shared" si="33"/>
        <v>0</v>
      </c>
      <c r="W83" s="209"/>
      <c r="X83" s="210">
        <f t="shared" si="29"/>
        <v>0</v>
      </c>
      <c r="Y83" s="210"/>
      <c r="Z83" s="209"/>
      <c r="AA83" s="209"/>
      <c r="AC83" s="306">
        <f t="shared" si="30"/>
        <v>0</v>
      </c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</row>
    <row r="84" spans="1:40" s="218" customFormat="1" ht="13.5" hidden="1">
      <c r="A84" s="215"/>
      <c r="B84" s="219">
        <v>4242</v>
      </c>
      <c r="C84" s="221" t="s">
        <v>101</v>
      </c>
      <c r="D84" s="209"/>
      <c r="E84" s="209"/>
      <c r="F84" s="210">
        <f t="shared" si="31"/>
        <v>0</v>
      </c>
      <c r="G84" s="210"/>
      <c r="H84" s="209"/>
      <c r="I84" s="210">
        <f t="shared" si="32"/>
        <v>0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>
        <f t="shared" si="33"/>
        <v>0</v>
      </c>
      <c r="W84" s="209"/>
      <c r="X84" s="210">
        <f t="shared" si="29"/>
        <v>0</v>
      </c>
      <c r="Y84" s="210"/>
      <c r="Z84" s="209"/>
      <c r="AA84" s="209"/>
      <c r="AC84" s="306">
        <f t="shared" si="30"/>
        <v>0</v>
      </c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/>
    </row>
    <row r="85" spans="1:40" s="218" customFormat="1" ht="13.5" hidden="1">
      <c r="A85" s="215"/>
      <c r="B85" s="219">
        <v>4243</v>
      </c>
      <c r="C85" s="221" t="s">
        <v>102</v>
      </c>
      <c r="D85" s="209"/>
      <c r="E85" s="209"/>
      <c r="F85" s="210">
        <f t="shared" si="31"/>
        <v>0</v>
      </c>
      <c r="G85" s="210"/>
      <c r="H85" s="209"/>
      <c r="I85" s="210">
        <f t="shared" si="32"/>
        <v>0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10">
        <f t="shared" si="33"/>
        <v>0</v>
      </c>
      <c r="W85" s="209"/>
      <c r="X85" s="210">
        <f t="shared" si="29"/>
        <v>0</v>
      </c>
      <c r="Y85" s="210"/>
      <c r="Z85" s="209"/>
      <c r="AA85" s="209"/>
      <c r="AC85" s="306">
        <f t="shared" si="30"/>
        <v>0</v>
      </c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/>
    </row>
    <row r="86" spans="1:40" s="218" customFormat="1" ht="13.5" hidden="1">
      <c r="A86" s="215"/>
      <c r="B86" s="219">
        <v>4244</v>
      </c>
      <c r="C86" s="221" t="s">
        <v>103</v>
      </c>
      <c r="D86" s="209"/>
      <c r="E86" s="209"/>
      <c r="F86" s="210">
        <f t="shared" si="31"/>
        <v>0</v>
      </c>
      <c r="G86" s="210"/>
      <c r="H86" s="209"/>
      <c r="I86" s="210">
        <f t="shared" si="32"/>
        <v>0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10">
        <f t="shared" si="33"/>
        <v>0</v>
      </c>
      <c r="W86" s="209"/>
      <c r="X86" s="210">
        <f t="shared" si="29"/>
        <v>0</v>
      </c>
      <c r="Y86" s="210"/>
      <c r="Z86" s="209"/>
      <c r="AA86" s="209"/>
      <c r="AC86" s="306">
        <f t="shared" si="30"/>
        <v>0</v>
      </c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</row>
    <row r="87" spans="1:40" s="201" customFormat="1" ht="13.5" hidden="1">
      <c r="A87" s="199"/>
      <c r="B87" s="199">
        <v>426</v>
      </c>
      <c r="C87" s="200"/>
      <c r="D87" s="204">
        <f aca="true" t="shared" si="36" ref="D87:W87">SUM(D88+D89)</f>
        <v>0</v>
      </c>
      <c r="E87" s="204">
        <f t="shared" si="36"/>
        <v>0</v>
      </c>
      <c r="F87" s="210">
        <f t="shared" si="31"/>
        <v>0</v>
      </c>
      <c r="G87" s="204"/>
      <c r="H87" s="204">
        <f t="shared" si="36"/>
        <v>0</v>
      </c>
      <c r="I87" s="210">
        <f t="shared" si="32"/>
        <v>0</v>
      </c>
      <c r="J87" s="204">
        <f t="shared" si="36"/>
        <v>0</v>
      </c>
      <c r="K87" s="204">
        <f t="shared" si="36"/>
        <v>0</v>
      </c>
      <c r="L87" s="204">
        <f>SUM(L88+L89)</f>
        <v>0</v>
      </c>
      <c r="M87" s="204">
        <f>SUM(M88+M89)</f>
        <v>0</v>
      </c>
      <c r="N87" s="204">
        <f>SUM(N88+N89)</f>
        <v>0</v>
      </c>
      <c r="O87" s="204">
        <f>SUM(O88+O89)</f>
        <v>0</v>
      </c>
      <c r="P87" s="204">
        <f t="shared" si="36"/>
        <v>0</v>
      </c>
      <c r="Q87" s="204">
        <f t="shared" si="36"/>
        <v>0</v>
      </c>
      <c r="R87" s="204">
        <f t="shared" si="36"/>
        <v>0</v>
      </c>
      <c r="S87" s="204">
        <f t="shared" si="36"/>
        <v>0</v>
      </c>
      <c r="T87" s="204">
        <f>SUM(T88+T89)</f>
        <v>0</v>
      </c>
      <c r="U87" s="204">
        <f>SUM(U88+U89)</f>
        <v>0</v>
      </c>
      <c r="V87" s="210">
        <f t="shared" si="33"/>
        <v>0</v>
      </c>
      <c r="W87" s="204">
        <f t="shared" si="36"/>
        <v>0</v>
      </c>
      <c r="X87" s="210">
        <f t="shared" si="29"/>
        <v>0</v>
      </c>
      <c r="Y87" s="210"/>
      <c r="Z87" s="204">
        <f>SUM(Z88+Z89)</f>
        <v>0</v>
      </c>
      <c r="AA87" s="204">
        <f>SUM(AA88+AA89)</f>
        <v>0</v>
      </c>
      <c r="AC87" s="306">
        <f t="shared" si="30"/>
        <v>0</v>
      </c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</row>
    <row r="88" spans="1:40" s="218" customFormat="1" ht="13.5" hidden="1">
      <c r="A88" s="215"/>
      <c r="B88" s="216">
        <v>4262</v>
      </c>
      <c r="C88" s="217" t="s">
        <v>104</v>
      </c>
      <c r="D88" s="209"/>
      <c r="E88" s="209"/>
      <c r="F88" s="210">
        <f t="shared" si="31"/>
        <v>0</v>
      </c>
      <c r="G88" s="210"/>
      <c r="H88" s="209"/>
      <c r="I88" s="210">
        <f t="shared" si="32"/>
        <v>0</v>
      </c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10">
        <f t="shared" si="33"/>
        <v>0</v>
      </c>
      <c r="W88" s="209"/>
      <c r="X88" s="210">
        <f t="shared" si="29"/>
        <v>0</v>
      </c>
      <c r="Y88" s="210"/>
      <c r="Z88" s="209"/>
      <c r="AA88" s="209"/>
      <c r="AC88" s="306">
        <f t="shared" si="30"/>
        <v>0</v>
      </c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</row>
    <row r="89" spans="1:40" s="218" customFormat="1" ht="13.5" hidden="1">
      <c r="A89" s="215"/>
      <c r="B89" s="216">
        <v>4263</v>
      </c>
      <c r="C89" s="217" t="s">
        <v>105</v>
      </c>
      <c r="D89" s="209"/>
      <c r="E89" s="209"/>
      <c r="F89" s="210">
        <f t="shared" si="31"/>
        <v>0</v>
      </c>
      <c r="G89" s="210"/>
      <c r="H89" s="209"/>
      <c r="I89" s="210">
        <f t="shared" si="32"/>
        <v>0</v>
      </c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>
        <f t="shared" si="33"/>
        <v>0</v>
      </c>
      <c r="W89" s="209"/>
      <c r="X89" s="210">
        <f t="shared" si="29"/>
        <v>0</v>
      </c>
      <c r="Y89" s="210"/>
      <c r="Z89" s="209"/>
      <c r="AA89" s="209"/>
      <c r="AC89" s="306">
        <f t="shared" si="30"/>
        <v>0</v>
      </c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</row>
    <row r="90" spans="29:40" ht="13.5">
      <c r="AC90" s="306">
        <f aca="true" t="shared" si="37" ref="AC90:AC95">SUM(H90+Y90)</f>
        <v>0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2:40" s="7" customFormat="1" ht="13.5">
      <c r="B91" s="6"/>
      <c r="C91" s="10" t="s">
        <v>577</v>
      </c>
      <c r="D91" s="4">
        <f>SUM(D92+D149)</f>
        <v>0</v>
      </c>
      <c r="E91" s="4">
        <f>SUM(E92+E149)</f>
        <v>0</v>
      </c>
      <c r="F91" s="210">
        <f aca="true" t="shared" si="38" ref="F91:F122">SUM(H91:S91)</f>
        <v>6142808</v>
      </c>
      <c r="G91" s="4"/>
      <c r="H91" s="4">
        <f>SUM(H92+H149)</f>
        <v>3071404</v>
      </c>
      <c r="I91" s="210">
        <f aca="true" t="shared" si="39" ref="I91:I122">SUM(H91:H91)</f>
        <v>3071404</v>
      </c>
      <c r="J91" s="4">
        <f aca="true" t="shared" si="40" ref="J91:S91">SUM(J92+J149)</f>
        <v>0</v>
      </c>
      <c r="K91" s="4">
        <f t="shared" si="40"/>
        <v>0</v>
      </c>
      <c r="L91" s="4">
        <f>SUM(L92+L149)</f>
        <v>0</v>
      </c>
      <c r="M91" s="4">
        <f t="shared" si="40"/>
        <v>0</v>
      </c>
      <c r="N91" s="4">
        <f t="shared" si="40"/>
        <v>0</v>
      </c>
      <c r="O91" s="4">
        <f t="shared" si="40"/>
        <v>0</v>
      </c>
      <c r="P91" s="4">
        <f t="shared" si="40"/>
        <v>0</v>
      </c>
      <c r="Q91" s="4">
        <f t="shared" si="40"/>
        <v>0</v>
      </c>
      <c r="R91" s="4">
        <f t="shared" si="40"/>
        <v>0</v>
      </c>
      <c r="S91" s="4">
        <f t="shared" si="40"/>
        <v>0</v>
      </c>
      <c r="T91" s="4">
        <f>SUM(T92+T149)</f>
        <v>0</v>
      </c>
      <c r="U91" s="4">
        <f>SUM(U92+U149)</f>
        <v>0</v>
      </c>
      <c r="V91" s="210">
        <f aca="true" t="shared" si="41" ref="V91:V122">SUM(I91+U91)</f>
        <v>3071404</v>
      </c>
      <c r="W91" s="4">
        <f>SUM(W92+W149)</f>
        <v>0</v>
      </c>
      <c r="X91" s="210">
        <f aca="true" t="shared" si="42" ref="X91:X154">SUM(V91:W91)</f>
        <v>3071404</v>
      </c>
      <c r="Y91" s="210"/>
      <c r="Z91" s="4">
        <f>SUM(Z92+Z149)</f>
        <v>3071404</v>
      </c>
      <c r="AA91" s="4">
        <f>SUM(AA92+AA149)</f>
        <v>3071404</v>
      </c>
      <c r="AC91" s="306">
        <f t="shared" si="37"/>
        <v>3071404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2:40" s="7" customFormat="1" ht="13.5">
      <c r="B92" s="6">
        <v>3</v>
      </c>
      <c r="C92" s="7" t="s">
        <v>118</v>
      </c>
      <c r="D92" s="4">
        <f>SUM(D93+D105+D138)</f>
        <v>0</v>
      </c>
      <c r="E92" s="4">
        <f>SUM(E93+E105+E138)</f>
        <v>0</v>
      </c>
      <c r="F92" s="210">
        <f t="shared" si="38"/>
        <v>6142808</v>
      </c>
      <c r="G92" s="4"/>
      <c r="H92" s="4">
        <f>SUM(H93+H105+H138)</f>
        <v>3071404</v>
      </c>
      <c r="I92" s="210">
        <f t="shared" si="39"/>
        <v>3071404</v>
      </c>
      <c r="J92" s="4">
        <f aca="true" t="shared" si="43" ref="J92:S92">SUM(J93+J105+J138)</f>
        <v>0</v>
      </c>
      <c r="K92" s="4">
        <f t="shared" si="43"/>
        <v>0</v>
      </c>
      <c r="L92" s="4">
        <f>SUM(L93+L105+L138)</f>
        <v>0</v>
      </c>
      <c r="M92" s="4">
        <f t="shared" si="43"/>
        <v>0</v>
      </c>
      <c r="N92" s="4">
        <f t="shared" si="43"/>
        <v>0</v>
      </c>
      <c r="O92" s="4">
        <f t="shared" si="43"/>
        <v>0</v>
      </c>
      <c r="P92" s="4">
        <f t="shared" si="43"/>
        <v>0</v>
      </c>
      <c r="Q92" s="4">
        <f t="shared" si="43"/>
        <v>0</v>
      </c>
      <c r="R92" s="4">
        <f t="shared" si="43"/>
        <v>0</v>
      </c>
      <c r="S92" s="4">
        <f t="shared" si="43"/>
        <v>0</v>
      </c>
      <c r="T92" s="4">
        <f>SUM(T93+T105+T138)</f>
        <v>0</v>
      </c>
      <c r="U92" s="4">
        <f>SUM(U93+U105+U138)</f>
        <v>0</v>
      </c>
      <c r="V92" s="210">
        <f t="shared" si="41"/>
        <v>3071404</v>
      </c>
      <c r="W92" s="4">
        <f>SUM(W93+W105+W138)</f>
        <v>0</v>
      </c>
      <c r="X92" s="210">
        <f t="shared" si="42"/>
        <v>3071404</v>
      </c>
      <c r="Y92" s="210"/>
      <c r="Z92" s="4">
        <f>SUM(Z93+Z105+Z138)</f>
        <v>3071404</v>
      </c>
      <c r="AA92" s="4">
        <f>SUM(AA93+AA105+AA138)</f>
        <v>3071404</v>
      </c>
      <c r="AC92" s="306">
        <f t="shared" si="37"/>
        <v>3071404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2:40" s="7" customFormat="1" ht="13.5">
      <c r="B93" s="6">
        <v>31</v>
      </c>
      <c r="D93" s="4">
        <f>SUM(D94+D99+D101)</f>
        <v>0</v>
      </c>
      <c r="E93" s="4">
        <f>SUM(E94+E99+E101)</f>
        <v>0</v>
      </c>
      <c r="F93" s="210">
        <f t="shared" si="38"/>
        <v>5484834</v>
      </c>
      <c r="G93" s="4"/>
      <c r="H93" s="4">
        <f>SUM(H94+H99+H101)</f>
        <v>2742417</v>
      </c>
      <c r="I93" s="210">
        <f t="shared" si="39"/>
        <v>2742417</v>
      </c>
      <c r="J93" s="4">
        <f aca="true" t="shared" si="44" ref="J93:S93">SUM(J94+J99+J101)</f>
        <v>0</v>
      </c>
      <c r="K93" s="4">
        <f t="shared" si="44"/>
        <v>0</v>
      </c>
      <c r="L93" s="4">
        <f>SUM(L94+L99+L101)</f>
        <v>0</v>
      </c>
      <c r="M93" s="4">
        <f t="shared" si="44"/>
        <v>0</v>
      </c>
      <c r="N93" s="4">
        <f t="shared" si="44"/>
        <v>0</v>
      </c>
      <c r="O93" s="4">
        <f t="shared" si="44"/>
        <v>0</v>
      </c>
      <c r="P93" s="4">
        <f t="shared" si="44"/>
        <v>0</v>
      </c>
      <c r="Q93" s="4">
        <f t="shared" si="44"/>
        <v>0</v>
      </c>
      <c r="R93" s="4">
        <f t="shared" si="44"/>
        <v>0</v>
      </c>
      <c r="S93" s="4">
        <f t="shared" si="44"/>
        <v>0</v>
      </c>
      <c r="T93" s="4">
        <f>SUM(T94+T99+T101)</f>
        <v>0</v>
      </c>
      <c r="U93" s="4">
        <f>SUM(U94+U99+U101)</f>
        <v>0</v>
      </c>
      <c r="V93" s="210">
        <f t="shared" si="41"/>
        <v>2742417</v>
      </c>
      <c r="W93" s="4">
        <f>SUM(W94+W99+W101)</f>
        <v>0</v>
      </c>
      <c r="X93" s="210">
        <f t="shared" si="42"/>
        <v>2742417</v>
      </c>
      <c r="Y93" s="210"/>
      <c r="Z93" s="4">
        <v>2742417</v>
      </c>
      <c r="AA93" s="4">
        <v>2742417</v>
      </c>
      <c r="AC93" s="306">
        <f t="shared" si="37"/>
        <v>2742417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2:40" s="7" customFormat="1" ht="13.5">
      <c r="B94" s="6">
        <v>311</v>
      </c>
      <c r="D94" s="4">
        <f>SUM(D95+D96+D97+D98)</f>
        <v>0</v>
      </c>
      <c r="E94" s="4">
        <f>SUM(E95+E96+E97+E98)</f>
        <v>0</v>
      </c>
      <c r="F94" s="210">
        <f t="shared" si="38"/>
        <v>4487906</v>
      </c>
      <c r="G94" s="4"/>
      <c r="H94" s="4">
        <f>SUM(H95+H96+H97+H98)</f>
        <v>2243953</v>
      </c>
      <c r="I94" s="210">
        <f t="shared" si="39"/>
        <v>2243953</v>
      </c>
      <c r="J94" s="4">
        <f aca="true" t="shared" si="45" ref="J94:S94">SUM(J95+J96+J97+J98)</f>
        <v>0</v>
      </c>
      <c r="K94" s="4">
        <f t="shared" si="45"/>
        <v>0</v>
      </c>
      <c r="L94" s="4">
        <f>SUM(L95+L96+L97+L98)</f>
        <v>0</v>
      </c>
      <c r="M94" s="4">
        <f t="shared" si="45"/>
        <v>0</v>
      </c>
      <c r="N94" s="4">
        <f t="shared" si="45"/>
        <v>0</v>
      </c>
      <c r="O94" s="4">
        <f t="shared" si="45"/>
        <v>0</v>
      </c>
      <c r="P94" s="4">
        <f t="shared" si="45"/>
        <v>0</v>
      </c>
      <c r="Q94" s="4">
        <f t="shared" si="45"/>
        <v>0</v>
      </c>
      <c r="R94" s="4">
        <f t="shared" si="45"/>
        <v>0</v>
      </c>
      <c r="S94" s="4">
        <f t="shared" si="45"/>
        <v>0</v>
      </c>
      <c r="T94" s="4">
        <f>SUM(T95+T96+T97+T98)</f>
        <v>0</v>
      </c>
      <c r="U94" s="4">
        <f>SUM(U95+U96+U97+U98)</f>
        <v>0</v>
      </c>
      <c r="V94" s="210">
        <f t="shared" si="41"/>
        <v>2243953</v>
      </c>
      <c r="W94" s="4">
        <f>SUM(W95+W96+W97+W98)</f>
        <v>0</v>
      </c>
      <c r="X94" s="210">
        <f t="shared" si="42"/>
        <v>2243953</v>
      </c>
      <c r="Y94" s="210"/>
      <c r="Z94" s="4">
        <f>SUM(Z95+Z96+Z97+Z98)</f>
        <v>0</v>
      </c>
      <c r="AA94" s="4">
        <f>SUM(AA95+AA96+AA97+AA98)</f>
        <v>0</v>
      </c>
      <c r="AC94" s="306">
        <f t="shared" si="37"/>
        <v>2243953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s="211" customFormat="1" ht="13.5">
      <c r="A95" s="206"/>
      <c r="B95" s="207" t="s">
        <v>0</v>
      </c>
      <c r="C95" s="208" t="s">
        <v>1</v>
      </c>
      <c r="D95" s="209"/>
      <c r="E95" s="209"/>
      <c r="F95" s="210">
        <f t="shared" si="38"/>
        <v>4487906</v>
      </c>
      <c r="G95" s="210"/>
      <c r="H95" s="209">
        <v>2243953</v>
      </c>
      <c r="I95" s="210">
        <f t="shared" si="39"/>
        <v>2243953</v>
      </c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10">
        <f t="shared" si="41"/>
        <v>2243953</v>
      </c>
      <c r="W95" s="209"/>
      <c r="X95" s="210">
        <f t="shared" si="42"/>
        <v>2243953</v>
      </c>
      <c r="Y95" s="210"/>
      <c r="Z95" s="209"/>
      <c r="AA95" s="209"/>
      <c r="AC95" s="306">
        <f t="shared" si="37"/>
        <v>2243953</v>
      </c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</row>
    <row r="96" spans="1:40" s="211" customFormat="1" ht="13.5" hidden="1">
      <c r="A96" s="206"/>
      <c r="B96" s="207" t="s">
        <v>2</v>
      </c>
      <c r="C96" s="208" t="s">
        <v>3</v>
      </c>
      <c r="D96" s="209"/>
      <c r="E96" s="209"/>
      <c r="F96" s="210">
        <f t="shared" si="38"/>
        <v>0</v>
      </c>
      <c r="G96" s="210"/>
      <c r="H96" s="209"/>
      <c r="I96" s="210">
        <f t="shared" si="39"/>
        <v>0</v>
      </c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10">
        <f t="shared" si="41"/>
        <v>0</v>
      </c>
      <c r="W96" s="209"/>
      <c r="X96" s="210">
        <f t="shared" si="42"/>
        <v>0</v>
      </c>
      <c r="Y96" s="210"/>
      <c r="Z96" s="209"/>
      <c r="AA96" s="209"/>
      <c r="AC96" s="306">
        <f>SUM(H96+U96)</f>
        <v>0</v>
      </c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</row>
    <row r="97" spans="1:40" s="211" customFormat="1" ht="13.5" hidden="1">
      <c r="A97" s="206"/>
      <c r="B97" s="207" t="s">
        <v>4</v>
      </c>
      <c r="C97" s="208" t="s">
        <v>5</v>
      </c>
      <c r="D97" s="209"/>
      <c r="E97" s="209"/>
      <c r="F97" s="210">
        <f t="shared" si="38"/>
        <v>0</v>
      </c>
      <c r="G97" s="210"/>
      <c r="H97" s="209"/>
      <c r="I97" s="210">
        <f t="shared" si="39"/>
        <v>0</v>
      </c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10">
        <f t="shared" si="41"/>
        <v>0</v>
      </c>
      <c r="W97" s="209"/>
      <c r="X97" s="210">
        <f t="shared" si="42"/>
        <v>0</v>
      </c>
      <c r="Y97" s="210"/>
      <c r="Z97" s="209"/>
      <c r="AA97" s="209"/>
      <c r="AC97" s="306">
        <f>SUM(H97+U97)</f>
        <v>0</v>
      </c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</row>
    <row r="98" spans="1:40" s="211" customFormat="1" ht="13.5" hidden="1">
      <c r="A98" s="206"/>
      <c r="B98" s="207" t="s">
        <v>6</v>
      </c>
      <c r="C98" s="208" t="s">
        <v>7</v>
      </c>
      <c r="D98" s="209"/>
      <c r="E98" s="209"/>
      <c r="F98" s="210">
        <f t="shared" si="38"/>
        <v>0</v>
      </c>
      <c r="G98" s="210"/>
      <c r="H98" s="209"/>
      <c r="I98" s="210">
        <f t="shared" si="39"/>
        <v>0</v>
      </c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10">
        <f t="shared" si="41"/>
        <v>0</v>
      </c>
      <c r="W98" s="209"/>
      <c r="X98" s="210">
        <f t="shared" si="42"/>
        <v>0</v>
      </c>
      <c r="Y98" s="210"/>
      <c r="Z98" s="209"/>
      <c r="AA98" s="209"/>
      <c r="AC98" s="306">
        <f>SUM(H98+U98)</f>
        <v>0</v>
      </c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</row>
    <row r="99" spans="1:40" s="198" customFormat="1" ht="13.5">
      <c r="A99" s="195"/>
      <c r="B99" s="195">
        <v>312</v>
      </c>
      <c r="C99" s="196"/>
      <c r="D99" s="197">
        <f>SUM(D100)</f>
        <v>0</v>
      </c>
      <c r="E99" s="197">
        <f aca="true" t="shared" si="46" ref="E99:W99">SUM(E100)</f>
        <v>0</v>
      </c>
      <c r="F99" s="210">
        <f t="shared" si="38"/>
        <v>104000</v>
      </c>
      <c r="G99" s="197"/>
      <c r="H99" s="197">
        <f t="shared" si="46"/>
        <v>52000</v>
      </c>
      <c r="I99" s="210">
        <f t="shared" si="39"/>
        <v>52000</v>
      </c>
      <c r="J99" s="197">
        <f t="shared" si="46"/>
        <v>0</v>
      </c>
      <c r="K99" s="197">
        <f t="shared" si="46"/>
        <v>0</v>
      </c>
      <c r="L99" s="197">
        <f t="shared" si="46"/>
        <v>0</v>
      </c>
      <c r="M99" s="197">
        <f t="shared" si="46"/>
        <v>0</v>
      </c>
      <c r="N99" s="197">
        <f t="shared" si="46"/>
        <v>0</v>
      </c>
      <c r="O99" s="197">
        <f t="shared" si="46"/>
        <v>0</v>
      </c>
      <c r="P99" s="197">
        <f t="shared" si="46"/>
        <v>0</v>
      </c>
      <c r="Q99" s="197">
        <f t="shared" si="46"/>
        <v>0</v>
      </c>
      <c r="R99" s="197">
        <f t="shared" si="46"/>
        <v>0</v>
      </c>
      <c r="S99" s="197">
        <f t="shared" si="46"/>
        <v>0</v>
      </c>
      <c r="T99" s="197">
        <f t="shared" si="46"/>
        <v>0</v>
      </c>
      <c r="U99" s="197">
        <f t="shared" si="46"/>
        <v>0</v>
      </c>
      <c r="V99" s="210">
        <f t="shared" si="41"/>
        <v>52000</v>
      </c>
      <c r="W99" s="197">
        <f t="shared" si="46"/>
        <v>0</v>
      </c>
      <c r="X99" s="210">
        <f t="shared" si="42"/>
        <v>52000</v>
      </c>
      <c r="Y99" s="210"/>
      <c r="Z99" s="197">
        <f>SUM(Z100)</f>
        <v>0</v>
      </c>
      <c r="AA99" s="197">
        <f>SUM(AA100)</f>
        <v>0</v>
      </c>
      <c r="AC99" s="306">
        <f aca="true" t="shared" si="47" ref="AC99:AC108">SUM(H99+Y99)</f>
        <v>52000</v>
      </c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</row>
    <row r="100" spans="1:40" s="211" customFormat="1" ht="13.5">
      <c r="A100" s="206"/>
      <c r="B100" s="207" t="s">
        <v>8</v>
      </c>
      <c r="C100" s="208" t="s">
        <v>9</v>
      </c>
      <c r="D100" s="209"/>
      <c r="E100" s="209"/>
      <c r="F100" s="210">
        <f t="shared" si="38"/>
        <v>104000</v>
      </c>
      <c r="G100" s="210"/>
      <c r="H100" s="209">
        <v>52000</v>
      </c>
      <c r="I100" s="210">
        <f t="shared" si="39"/>
        <v>52000</v>
      </c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10">
        <f t="shared" si="41"/>
        <v>52000</v>
      </c>
      <c r="W100" s="209"/>
      <c r="X100" s="210">
        <f t="shared" si="42"/>
        <v>52000</v>
      </c>
      <c r="Y100" s="210"/>
      <c r="Z100" s="209"/>
      <c r="AA100" s="209"/>
      <c r="AC100" s="306">
        <f t="shared" si="47"/>
        <v>52000</v>
      </c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</row>
    <row r="101" spans="1:40" s="198" customFormat="1" ht="13.5">
      <c r="A101" s="195"/>
      <c r="B101" s="195">
        <v>313</v>
      </c>
      <c r="C101" s="196"/>
      <c r="D101" s="197">
        <f>SUM(D102+D103+D104)</f>
        <v>0</v>
      </c>
      <c r="E101" s="197">
        <f>SUM(E102+E103+E104)</f>
        <v>0</v>
      </c>
      <c r="F101" s="210">
        <f t="shared" si="38"/>
        <v>892928</v>
      </c>
      <c r="G101" s="197"/>
      <c r="H101" s="197">
        <f>SUM(H102+H103+H104)</f>
        <v>446464</v>
      </c>
      <c r="I101" s="210">
        <f t="shared" si="39"/>
        <v>446464</v>
      </c>
      <c r="J101" s="197">
        <f aca="true" t="shared" si="48" ref="J101:S101">SUM(J102+J103+J104)</f>
        <v>0</v>
      </c>
      <c r="K101" s="197">
        <f t="shared" si="48"/>
        <v>0</v>
      </c>
      <c r="L101" s="197">
        <f>SUM(L102+L103+L104)</f>
        <v>0</v>
      </c>
      <c r="M101" s="197">
        <f t="shared" si="48"/>
        <v>0</v>
      </c>
      <c r="N101" s="197">
        <f t="shared" si="48"/>
        <v>0</v>
      </c>
      <c r="O101" s="197">
        <f t="shared" si="48"/>
        <v>0</v>
      </c>
      <c r="P101" s="197">
        <f t="shared" si="48"/>
        <v>0</v>
      </c>
      <c r="Q101" s="197">
        <f t="shared" si="48"/>
        <v>0</v>
      </c>
      <c r="R101" s="197">
        <f t="shared" si="48"/>
        <v>0</v>
      </c>
      <c r="S101" s="197">
        <f t="shared" si="48"/>
        <v>0</v>
      </c>
      <c r="T101" s="197">
        <f>SUM(T102+T103+T104)</f>
        <v>0</v>
      </c>
      <c r="U101" s="197">
        <f>SUM(U102+U103+U104)</f>
        <v>0</v>
      </c>
      <c r="V101" s="210">
        <f t="shared" si="41"/>
        <v>446464</v>
      </c>
      <c r="W101" s="197">
        <f>SUM(W102+W103+W104)</f>
        <v>0</v>
      </c>
      <c r="X101" s="210">
        <f t="shared" si="42"/>
        <v>446464</v>
      </c>
      <c r="Y101" s="210"/>
      <c r="Z101" s="197">
        <f>SUM(Z102+Z103+Z104)</f>
        <v>0</v>
      </c>
      <c r="AA101" s="197">
        <f>SUM(AA102+AA103+AA104)</f>
        <v>0</v>
      </c>
      <c r="AC101" s="306">
        <f t="shared" si="47"/>
        <v>446464</v>
      </c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</row>
    <row r="102" spans="1:40" s="211" customFormat="1" ht="13.5">
      <c r="A102" s="206"/>
      <c r="B102" s="207" t="s">
        <v>10</v>
      </c>
      <c r="C102" s="208" t="s">
        <v>578</v>
      </c>
      <c r="D102" s="209"/>
      <c r="E102" s="209"/>
      <c r="F102" s="210">
        <f t="shared" si="38"/>
        <v>283184</v>
      </c>
      <c r="G102" s="210"/>
      <c r="H102" s="209">
        <v>141592</v>
      </c>
      <c r="I102" s="210">
        <f t="shared" si="39"/>
        <v>141592</v>
      </c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10">
        <f t="shared" si="41"/>
        <v>141592</v>
      </c>
      <c r="W102" s="209"/>
      <c r="X102" s="210">
        <f t="shared" si="42"/>
        <v>141592</v>
      </c>
      <c r="Y102" s="210"/>
      <c r="Z102" s="209"/>
      <c r="AA102" s="209"/>
      <c r="AC102" s="306">
        <f t="shared" si="47"/>
        <v>141592</v>
      </c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</row>
    <row r="103" spans="1:40" s="211" customFormat="1" ht="13.5">
      <c r="A103" s="206"/>
      <c r="B103" s="207" t="s">
        <v>12</v>
      </c>
      <c r="C103" s="208" t="s">
        <v>13</v>
      </c>
      <c r="D103" s="209"/>
      <c r="E103" s="209"/>
      <c r="F103" s="210">
        <f t="shared" si="38"/>
        <v>609744</v>
      </c>
      <c r="G103" s="210"/>
      <c r="H103" s="209">
        <v>304872</v>
      </c>
      <c r="I103" s="210">
        <f t="shared" si="39"/>
        <v>304872</v>
      </c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10">
        <f t="shared" si="41"/>
        <v>304872</v>
      </c>
      <c r="W103" s="209"/>
      <c r="X103" s="210">
        <f t="shared" si="42"/>
        <v>304872</v>
      </c>
      <c r="Y103" s="210"/>
      <c r="Z103" s="209"/>
      <c r="AA103" s="209"/>
      <c r="AC103" s="306">
        <f t="shared" si="47"/>
        <v>304872</v>
      </c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</row>
    <row r="104" spans="1:40" s="211" customFormat="1" ht="12.75" customHeight="1">
      <c r="A104" s="206"/>
      <c r="B104" s="207"/>
      <c r="C104" s="208"/>
      <c r="D104" s="209"/>
      <c r="E104" s="209"/>
      <c r="F104" s="210">
        <f t="shared" si="38"/>
        <v>0</v>
      </c>
      <c r="G104" s="210"/>
      <c r="H104" s="209"/>
      <c r="I104" s="210">
        <f t="shared" si="39"/>
        <v>0</v>
      </c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10">
        <f t="shared" si="41"/>
        <v>0</v>
      </c>
      <c r="W104" s="209"/>
      <c r="X104" s="210">
        <f t="shared" si="42"/>
        <v>0</v>
      </c>
      <c r="Y104" s="210"/>
      <c r="Z104" s="209"/>
      <c r="AA104" s="209"/>
      <c r="AC104" s="306">
        <f t="shared" si="47"/>
        <v>0</v>
      </c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</row>
    <row r="105" spans="1:40" s="198" customFormat="1" ht="12.75" customHeight="1">
      <c r="A105" s="195"/>
      <c r="B105" s="195">
        <v>32</v>
      </c>
      <c r="C105" s="196"/>
      <c r="D105" s="197">
        <f>SUM(D106+D111+D118+D128+D130)</f>
        <v>0</v>
      </c>
      <c r="E105" s="197">
        <f>SUM(E106+E111+E118+E128+E130)</f>
        <v>0</v>
      </c>
      <c r="F105" s="210">
        <f t="shared" si="38"/>
        <v>649974</v>
      </c>
      <c r="G105" s="197"/>
      <c r="H105" s="197">
        <f>SUM(H106+H111+H118+H128+H130)</f>
        <v>324987</v>
      </c>
      <c r="I105" s="210">
        <f t="shared" si="39"/>
        <v>324987</v>
      </c>
      <c r="J105" s="197">
        <f aca="true" t="shared" si="49" ref="J105:S105">SUM(J106+J111+J118+J128+J130)</f>
        <v>0</v>
      </c>
      <c r="K105" s="197">
        <f t="shared" si="49"/>
        <v>0</v>
      </c>
      <c r="L105" s="197">
        <f>SUM(L106+L111+L118+L128+L130)</f>
        <v>0</v>
      </c>
      <c r="M105" s="197">
        <f t="shared" si="49"/>
        <v>0</v>
      </c>
      <c r="N105" s="197">
        <f t="shared" si="49"/>
        <v>0</v>
      </c>
      <c r="O105" s="197">
        <f t="shared" si="49"/>
        <v>0</v>
      </c>
      <c r="P105" s="197">
        <f t="shared" si="49"/>
        <v>0</v>
      </c>
      <c r="Q105" s="197">
        <f t="shared" si="49"/>
        <v>0</v>
      </c>
      <c r="R105" s="197">
        <f t="shared" si="49"/>
        <v>0</v>
      </c>
      <c r="S105" s="197">
        <f t="shared" si="49"/>
        <v>0</v>
      </c>
      <c r="T105" s="197">
        <f>SUM(T106+T111+T118+T128+T130)</f>
        <v>0</v>
      </c>
      <c r="U105" s="197">
        <f>SUM(U106+U111+U118+U128+U130)</f>
        <v>0</v>
      </c>
      <c r="V105" s="210">
        <f t="shared" si="41"/>
        <v>324987</v>
      </c>
      <c r="W105" s="197">
        <f>SUM(W106+W111+W118+W128+W130)</f>
        <v>0</v>
      </c>
      <c r="X105" s="210">
        <f t="shared" si="42"/>
        <v>324987</v>
      </c>
      <c r="Y105" s="210"/>
      <c r="Z105" s="197">
        <v>324987</v>
      </c>
      <c r="AA105" s="197">
        <v>324987</v>
      </c>
      <c r="AC105" s="306">
        <f t="shared" si="47"/>
        <v>324987</v>
      </c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</row>
    <row r="106" spans="1:40" s="198" customFormat="1" ht="12.75" customHeight="1">
      <c r="A106" s="195"/>
      <c r="B106" s="195">
        <v>321</v>
      </c>
      <c r="C106" s="196"/>
      <c r="D106" s="197">
        <f>SUM(D107+D108+D109+D110)</f>
        <v>0</v>
      </c>
      <c r="E106" s="197">
        <f>SUM(E107+E108+E109+E110)</f>
        <v>0</v>
      </c>
      <c r="F106" s="210">
        <f t="shared" si="38"/>
        <v>169352</v>
      </c>
      <c r="G106" s="197"/>
      <c r="H106" s="197">
        <f>SUM(H107+H108+H109+H110)</f>
        <v>84676</v>
      </c>
      <c r="I106" s="210">
        <f t="shared" si="39"/>
        <v>84676</v>
      </c>
      <c r="J106" s="197">
        <f aca="true" t="shared" si="50" ref="J106:S106">SUM(J107+J108+J109+J110)</f>
        <v>0</v>
      </c>
      <c r="K106" s="197">
        <f t="shared" si="50"/>
        <v>0</v>
      </c>
      <c r="L106" s="197">
        <f>SUM(L107+L108+L109+L110)</f>
        <v>0</v>
      </c>
      <c r="M106" s="197">
        <f t="shared" si="50"/>
        <v>0</v>
      </c>
      <c r="N106" s="197">
        <f t="shared" si="50"/>
        <v>0</v>
      </c>
      <c r="O106" s="197">
        <f t="shared" si="50"/>
        <v>0</v>
      </c>
      <c r="P106" s="197">
        <f t="shared" si="50"/>
        <v>0</v>
      </c>
      <c r="Q106" s="197">
        <f t="shared" si="50"/>
        <v>0</v>
      </c>
      <c r="R106" s="197">
        <f t="shared" si="50"/>
        <v>0</v>
      </c>
      <c r="S106" s="197">
        <f t="shared" si="50"/>
        <v>0</v>
      </c>
      <c r="T106" s="197">
        <f>SUM(T107+T108+T109+T110)</f>
        <v>0</v>
      </c>
      <c r="U106" s="197">
        <f>SUM(U107+U108+U109+U110)</f>
        <v>0</v>
      </c>
      <c r="V106" s="210">
        <f t="shared" si="41"/>
        <v>84676</v>
      </c>
      <c r="W106" s="197">
        <f>SUM(W107+W108+W109+W110)</f>
        <v>0</v>
      </c>
      <c r="X106" s="210">
        <f t="shared" si="42"/>
        <v>84676</v>
      </c>
      <c r="Y106" s="210"/>
      <c r="Z106" s="197">
        <f>SUM(Z107+Z108+Z109+Z110)</f>
        <v>0</v>
      </c>
      <c r="AA106" s="197">
        <f>SUM(AA107+AA108+AA109+AA110)</f>
        <v>0</v>
      </c>
      <c r="AC106" s="306">
        <f t="shared" si="47"/>
        <v>84676</v>
      </c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</row>
    <row r="107" spans="1:40" s="211" customFormat="1" ht="13.5">
      <c r="A107" s="206"/>
      <c r="B107" s="207" t="s">
        <v>16</v>
      </c>
      <c r="C107" s="208" t="s">
        <v>17</v>
      </c>
      <c r="D107" s="209"/>
      <c r="E107" s="209"/>
      <c r="F107" s="210">
        <f t="shared" si="38"/>
        <v>0</v>
      </c>
      <c r="G107" s="210"/>
      <c r="H107" s="209"/>
      <c r="I107" s="210">
        <f t="shared" si="39"/>
        <v>0</v>
      </c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10">
        <f t="shared" si="41"/>
        <v>0</v>
      </c>
      <c r="W107" s="209"/>
      <c r="X107" s="210">
        <f t="shared" si="42"/>
        <v>0</v>
      </c>
      <c r="Y107" s="210"/>
      <c r="Z107" s="209"/>
      <c r="AA107" s="209"/>
      <c r="AC107" s="306">
        <f t="shared" si="47"/>
        <v>0</v>
      </c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</row>
    <row r="108" spans="1:40" s="211" customFormat="1" ht="13.5">
      <c r="A108" s="206"/>
      <c r="B108" s="207" t="s">
        <v>18</v>
      </c>
      <c r="C108" s="208" t="s">
        <v>19</v>
      </c>
      <c r="D108" s="209"/>
      <c r="E108" s="209"/>
      <c r="F108" s="210">
        <f t="shared" si="38"/>
        <v>169352</v>
      </c>
      <c r="G108" s="210"/>
      <c r="H108" s="209">
        <v>84676</v>
      </c>
      <c r="I108" s="210">
        <f t="shared" si="39"/>
        <v>84676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10">
        <f t="shared" si="41"/>
        <v>84676</v>
      </c>
      <c r="W108" s="209"/>
      <c r="X108" s="210">
        <f t="shared" si="42"/>
        <v>84676</v>
      </c>
      <c r="Y108" s="210"/>
      <c r="Z108" s="209"/>
      <c r="AA108" s="209"/>
      <c r="AC108" s="306">
        <f t="shared" si="47"/>
        <v>84676</v>
      </c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</row>
    <row r="109" spans="1:40" s="211" customFormat="1" ht="13.5" hidden="1">
      <c r="A109" s="206"/>
      <c r="B109" s="207" t="s">
        <v>20</v>
      </c>
      <c r="C109" s="208" t="s">
        <v>21</v>
      </c>
      <c r="D109" s="209"/>
      <c r="E109" s="209"/>
      <c r="F109" s="210">
        <f t="shared" si="38"/>
        <v>0</v>
      </c>
      <c r="G109" s="210"/>
      <c r="H109" s="209"/>
      <c r="I109" s="210">
        <f t="shared" si="39"/>
        <v>0</v>
      </c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10">
        <f t="shared" si="41"/>
        <v>0</v>
      </c>
      <c r="W109" s="209"/>
      <c r="X109" s="210">
        <f t="shared" si="42"/>
        <v>0</v>
      </c>
      <c r="Y109" s="210"/>
      <c r="Z109" s="209"/>
      <c r="AA109" s="209"/>
      <c r="AC109" s="306">
        <f>SUM(H109+U109)</f>
        <v>0</v>
      </c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</row>
    <row r="110" spans="1:40" s="211" customFormat="1" ht="13.5" hidden="1">
      <c r="A110" s="206"/>
      <c r="B110" s="206">
        <v>3214</v>
      </c>
      <c r="C110" s="208" t="s">
        <v>22</v>
      </c>
      <c r="D110" s="209"/>
      <c r="E110" s="209"/>
      <c r="F110" s="210">
        <f t="shared" si="38"/>
        <v>0</v>
      </c>
      <c r="G110" s="210"/>
      <c r="H110" s="209"/>
      <c r="I110" s="210">
        <f t="shared" si="39"/>
        <v>0</v>
      </c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10">
        <f t="shared" si="41"/>
        <v>0</v>
      </c>
      <c r="W110" s="209"/>
      <c r="X110" s="210">
        <f t="shared" si="42"/>
        <v>0</v>
      </c>
      <c r="Y110" s="210"/>
      <c r="Z110" s="209"/>
      <c r="AA110" s="209"/>
      <c r="AC110" s="306">
        <f>SUM(H110+U110)</f>
        <v>0</v>
      </c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</row>
    <row r="111" spans="1:40" s="198" customFormat="1" ht="13.5">
      <c r="A111" s="195"/>
      <c r="B111" s="195">
        <v>322</v>
      </c>
      <c r="C111" s="196"/>
      <c r="D111" s="197">
        <f>SUM(D112+D113+D114+D115+D116+D117)</f>
        <v>0</v>
      </c>
      <c r="E111" s="197">
        <f>SUM(E112+E113+E114+E115+E116+E117)</f>
        <v>0</v>
      </c>
      <c r="F111" s="210">
        <f t="shared" si="38"/>
        <v>177038</v>
      </c>
      <c r="G111" s="197"/>
      <c r="H111" s="197">
        <f>SUM(H112+H113+H114+H115+H116+H117)</f>
        <v>88519</v>
      </c>
      <c r="I111" s="210">
        <f t="shared" si="39"/>
        <v>88519</v>
      </c>
      <c r="J111" s="197">
        <f aca="true" t="shared" si="51" ref="J111:S111">SUM(J112+J113+J114+J115+J116+J117)</f>
        <v>0</v>
      </c>
      <c r="K111" s="197">
        <f t="shared" si="51"/>
        <v>0</v>
      </c>
      <c r="L111" s="197">
        <f>SUM(L112+L113+L114+L115+L116+L117)</f>
        <v>0</v>
      </c>
      <c r="M111" s="197">
        <f t="shared" si="51"/>
        <v>0</v>
      </c>
      <c r="N111" s="197">
        <f t="shared" si="51"/>
        <v>0</v>
      </c>
      <c r="O111" s="197">
        <f t="shared" si="51"/>
        <v>0</v>
      </c>
      <c r="P111" s="197">
        <f t="shared" si="51"/>
        <v>0</v>
      </c>
      <c r="Q111" s="197">
        <f t="shared" si="51"/>
        <v>0</v>
      </c>
      <c r="R111" s="197">
        <f t="shared" si="51"/>
        <v>0</v>
      </c>
      <c r="S111" s="197">
        <f t="shared" si="51"/>
        <v>0</v>
      </c>
      <c r="T111" s="197">
        <f>SUM(T112+T113+T114+T115+T116+T117)</f>
        <v>0</v>
      </c>
      <c r="U111" s="197">
        <f>SUM(U112+U113+U114+U115+U116+U117)</f>
        <v>0</v>
      </c>
      <c r="V111" s="210">
        <f t="shared" si="41"/>
        <v>88519</v>
      </c>
      <c r="W111" s="197">
        <f>SUM(W112+W113+W114+W115+W116+W117)</f>
        <v>0</v>
      </c>
      <c r="X111" s="210">
        <f t="shared" si="42"/>
        <v>88519</v>
      </c>
      <c r="Y111" s="210"/>
      <c r="Z111" s="197">
        <f>SUM(Z112+Z113+Z114+Z115+Z116+Z117)</f>
        <v>0</v>
      </c>
      <c r="AA111" s="197">
        <f>SUM(AA112+AA113+AA114+AA115+AA116+AA117)</f>
        <v>0</v>
      </c>
      <c r="AC111" s="306">
        <f aca="true" t="shared" si="52" ref="AC111:AC127">SUM(H111+Y111)</f>
        <v>88519</v>
      </c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</row>
    <row r="112" spans="1:40" s="211" customFormat="1" ht="13.5">
      <c r="A112" s="206"/>
      <c r="B112" s="207" t="s">
        <v>23</v>
      </c>
      <c r="C112" s="208" t="s">
        <v>24</v>
      </c>
      <c r="D112" s="209"/>
      <c r="E112" s="209"/>
      <c r="F112" s="210">
        <f t="shared" si="38"/>
        <v>0</v>
      </c>
      <c r="G112" s="210"/>
      <c r="H112" s="209"/>
      <c r="I112" s="210">
        <f t="shared" si="39"/>
        <v>0</v>
      </c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10">
        <f t="shared" si="41"/>
        <v>0</v>
      </c>
      <c r="W112" s="209"/>
      <c r="X112" s="210">
        <f t="shared" si="42"/>
        <v>0</v>
      </c>
      <c r="Y112" s="210">
        <f>SUM(N112:W112)</f>
        <v>0</v>
      </c>
      <c r="Z112" s="209"/>
      <c r="AA112" s="209"/>
      <c r="AC112" s="306">
        <f t="shared" si="52"/>
        <v>0</v>
      </c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</row>
    <row r="113" spans="1:40" s="211" customFormat="1" ht="13.5">
      <c r="A113" s="206"/>
      <c r="B113" s="207" t="s">
        <v>25</v>
      </c>
      <c r="C113" s="208" t="s">
        <v>26</v>
      </c>
      <c r="D113" s="209"/>
      <c r="E113" s="209"/>
      <c r="F113" s="210">
        <f t="shared" si="38"/>
        <v>41532</v>
      </c>
      <c r="G113" s="210"/>
      <c r="H113" s="209">
        <v>20766</v>
      </c>
      <c r="I113" s="210">
        <f t="shared" si="39"/>
        <v>20766</v>
      </c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10">
        <f t="shared" si="41"/>
        <v>20766</v>
      </c>
      <c r="W113" s="209"/>
      <c r="X113" s="210">
        <f t="shared" si="42"/>
        <v>20766</v>
      </c>
      <c r="Y113" s="210"/>
      <c r="Z113" s="209"/>
      <c r="AA113" s="209"/>
      <c r="AC113" s="306">
        <f t="shared" si="52"/>
        <v>20766</v>
      </c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</row>
    <row r="114" spans="1:40" s="211" customFormat="1" ht="13.5">
      <c r="A114" s="206"/>
      <c r="B114" s="207" t="s">
        <v>27</v>
      </c>
      <c r="C114" s="208" t="s">
        <v>28</v>
      </c>
      <c r="D114" s="209"/>
      <c r="E114" s="209"/>
      <c r="F114" s="210">
        <f t="shared" si="38"/>
        <v>0</v>
      </c>
      <c r="G114" s="210"/>
      <c r="H114" s="209"/>
      <c r="I114" s="210">
        <f t="shared" si="39"/>
        <v>0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10">
        <f t="shared" si="41"/>
        <v>0</v>
      </c>
      <c r="W114" s="209"/>
      <c r="X114" s="210">
        <f t="shared" si="42"/>
        <v>0</v>
      </c>
      <c r="Y114" s="210"/>
      <c r="Z114" s="209"/>
      <c r="AA114" s="209"/>
      <c r="AC114" s="306">
        <f t="shared" si="52"/>
        <v>0</v>
      </c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</row>
    <row r="115" spans="1:40" s="211" customFormat="1" ht="13.5">
      <c r="A115" s="206"/>
      <c r="B115" s="207" t="s">
        <v>29</v>
      </c>
      <c r="C115" s="208" t="s">
        <v>30</v>
      </c>
      <c r="D115" s="209"/>
      <c r="E115" s="209"/>
      <c r="F115" s="210">
        <f t="shared" si="38"/>
        <v>54506</v>
      </c>
      <c r="G115" s="210"/>
      <c r="H115" s="313">
        <v>27253</v>
      </c>
      <c r="I115" s="210">
        <f t="shared" si="39"/>
        <v>27253</v>
      </c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10">
        <f t="shared" si="41"/>
        <v>27253</v>
      </c>
      <c r="W115" s="209"/>
      <c r="X115" s="210">
        <f t="shared" si="42"/>
        <v>27253</v>
      </c>
      <c r="Y115" s="210"/>
      <c r="Z115" s="209"/>
      <c r="AA115" s="209"/>
      <c r="AC115" s="306">
        <f t="shared" si="52"/>
        <v>27253</v>
      </c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</row>
    <row r="116" spans="1:40" s="211" customFormat="1" ht="13.5">
      <c r="A116" s="206"/>
      <c r="B116" s="207" t="s">
        <v>31</v>
      </c>
      <c r="C116" s="208" t="s">
        <v>32</v>
      </c>
      <c r="D116" s="209"/>
      <c r="E116" s="209"/>
      <c r="F116" s="210">
        <f t="shared" si="38"/>
        <v>31000</v>
      </c>
      <c r="G116" s="210"/>
      <c r="H116" s="209">
        <v>15500</v>
      </c>
      <c r="I116" s="210">
        <f t="shared" si="39"/>
        <v>15500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10">
        <f t="shared" si="41"/>
        <v>15500</v>
      </c>
      <c r="W116" s="209"/>
      <c r="X116" s="210">
        <f t="shared" si="42"/>
        <v>15500</v>
      </c>
      <c r="Y116" s="210"/>
      <c r="Z116" s="209"/>
      <c r="AA116" s="209"/>
      <c r="AC116" s="306">
        <f t="shared" si="52"/>
        <v>15500</v>
      </c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</row>
    <row r="117" spans="1:40" s="211" customFormat="1" ht="13.5">
      <c r="A117" s="206"/>
      <c r="B117" s="213" t="s">
        <v>33</v>
      </c>
      <c r="C117" s="208" t="s">
        <v>34</v>
      </c>
      <c r="D117" s="209"/>
      <c r="E117" s="209"/>
      <c r="F117" s="210">
        <f t="shared" si="38"/>
        <v>50000</v>
      </c>
      <c r="G117" s="210"/>
      <c r="H117" s="313">
        <v>25000</v>
      </c>
      <c r="I117" s="210">
        <f t="shared" si="39"/>
        <v>25000</v>
      </c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10">
        <f t="shared" si="41"/>
        <v>25000</v>
      </c>
      <c r="W117" s="209"/>
      <c r="X117" s="210">
        <f t="shared" si="42"/>
        <v>25000</v>
      </c>
      <c r="Y117" s="210"/>
      <c r="Z117" s="209"/>
      <c r="AA117" s="209"/>
      <c r="AC117" s="306">
        <f t="shared" si="52"/>
        <v>25000</v>
      </c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</row>
    <row r="118" spans="1:40" s="198" customFormat="1" ht="13.5">
      <c r="A118" s="195"/>
      <c r="B118" s="195">
        <v>323</v>
      </c>
      <c r="C118" s="196"/>
      <c r="D118" s="197">
        <f>SUM(D119+D120+D121+D122+D123+D124+D125+D126+D127)</f>
        <v>0</v>
      </c>
      <c r="E118" s="197">
        <f>SUM(E119+E120+E121+E122+E123+E124+E125+E126+E127)</f>
        <v>0</v>
      </c>
      <c r="F118" s="210">
        <f t="shared" si="38"/>
        <v>233118</v>
      </c>
      <c r="G118" s="197"/>
      <c r="H118" s="197">
        <f>SUM(H119+H120+H121+H122+H123+H124+H125+H126+H127)</f>
        <v>116559</v>
      </c>
      <c r="I118" s="210">
        <f t="shared" si="39"/>
        <v>116559</v>
      </c>
      <c r="J118" s="197">
        <f aca="true" t="shared" si="53" ref="J118:S118">SUM(J119+J120+J121+J122+J123+J124+J125+J126+J127)</f>
        <v>0</v>
      </c>
      <c r="K118" s="197">
        <f t="shared" si="53"/>
        <v>0</v>
      </c>
      <c r="L118" s="197">
        <f>SUM(L119+L120+L121+L122+L123+L124+L125+L126+L127)</f>
        <v>0</v>
      </c>
      <c r="M118" s="197">
        <f t="shared" si="53"/>
        <v>0</v>
      </c>
      <c r="N118" s="197">
        <f t="shared" si="53"/>
        <v>0</v>
      </c>
      <c r="O118" s="197">
        <f t="shared" si="53"/>
        <v>0</v>
      </c>
      <c r="P118" s="197">
        <f t="shared" si="53"/>
        <v>0</v>
      </c>
      <c r="Q118" s="197">
        <f t="shared" si="53"/>
        <v>0</v>
      </c>
      <c r="R118" s="197">
        <f t="shared" si="53"/>
        <v>0</v>
      </c>
      <c r="S118" s="197">
        <f t="shared" si="53"/>
        <v>0</v>
      </c>
      <c r="T118" s="197">
        <f>SUM(T119+T120+T121+T122+T123+T124+T125+T126+T127)</f>
        <v>0</v>
      </c>
      <c r="U118" s="197">
        <f>SUM(U119+U120+U121+U122+U123+U124+U125+U126+U127)</f>
        <v>0</v>
      </c>
      <c r="V118" s="210">
        <f t="shared" si="41"/>
        <v>116559</v>
      </c>
      <c r="W118" s="197">
        <f>SUM(W119+W120+W121+W122+W123+W124+W125+W126+W127)</f>
        <v>0</v>
      </c>
      <c r="X118" s="210">
        <f t="shared" si="42"/>
        <v>116559</v>
      </c>
      <c r="Y118" s="210"/>
      <c r="Z118" s="197">
        <f>SUM(Z119+Z120+Z121+Z122+Z123+Z124+Z125+Z126+Z127)</f>
        <v>0</v>
      </c>
      <c r="AA118" s="197">
        <f>SUM(AA119+AA120+AA121+AA122+AA123+AA124+AA125+AA126+AA127)</f>
        <v>0</v>
      </c>
      <c r="AC118" s="306">
        <f t="shared" si="52"/>
        <v>116559</v>
      </c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</row>
    <row r="119" spans="1:40" s="211" customFormat="1" ht="13.5">
      <c r="A119" s="206"/>
      <c r="B119" s="207" t="s">
        <v>35</v>
      </c>
      <c r="C119" s="208" t="s">
        <v>36</v>
      </c>
      <c r="D119" s="209"/>
      <c r="E119" s="209"/>
      <c r="F119" s="210">
        <f t="shared" si="38"/>
        <v>45756</v>
      </c>
      <c r="G119" s="210"/>
      <c r="H119" s="209">
        <v>22878</v>
      </c>
      <c r="I119" s="210">
        <f t="shared" si="39"/>
        <v>22878</v>
      </c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10">
        <f t="shared" si="41"/>
        <v>22878</v>
      </c>
      <c r="W119" s="209"/>
      <c r="X119" s="210">
        <f t="shared" si="42"/>
        <v>22878</v>
      </c>
      <c r="Y119" s="210"/>
      <c r="Z119" s="209"/>
      <c r="AA119" s="209"/>
      <c r="AC119" s="306">
        <f t="shared" si="52"/>
        <v>22878</v>
      </c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</row>
    <row r="120" spans="1:40" s="211" customFormat="1" ht="13.5">
      <c r="A120" s="206"/>
      <c r="B120" s="207" t="s">
        <v>37</v>
      </c>
      <c r="C120" s="208" t="s">
        <v>38</v>
      </c>
      <c r="D120" s="209"/>
      <c r="E120" s="209"/>
      <c r="F120" s="210">
        <f t="shared" si="38"/>
        <v>89860</v>
      </c>
      <c r="G120" s="210"/>
      <c r="H120" s="209">
        <v>44930</v>
      </c>
      <c r="I120" s="210">
        <f t="shared" si="39"/>
        <v>44930</v>
      </c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10">
        <f t="shared" si="41"/>
        <v>44930</v>
      </c>
      <c r="W120" s="209"/>
      <c r="X120" s="210">
        <f t="shared" si="42"/>
        <v>44930</v>
      </c>
      <c r="Y120" s="210"/>
      <c r="Z120" s="209"/>
      <c r="AA120" s="209"/>
      <c r="AC120" s="306">
        <f t="shared" si="52"/>
        <v>44930</v>
      </c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</row>
    <row r="121" spans="1:40" s="211" customFormat="1" ht="13.5">
      <c r="A121" s="206"/>
      <c r="B121" s="207" t="s">
        <v>39</v>
      </c>
      <c r="C121" s="208" t="s">
        <v>40</v>
      </c>
      <c r="D121" s="209"/>
      <c r="E121" s="209"/>
      <c r="F121" s="210">
        <f t="shared" si="38"/>
        <v>7800</v>
      </c>
      <c r="G121" s="210"/>
      <c r="H121" s="209">
        <v>3900</v>
      </c>
      <c r="I121" s="210">
        <f t="shared" si="39"/>
        <v>3900</v>
      </c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10">
        <f t="shared" si="41"/>
        <v>3900</v>
      </c>
      <c r="W121" s="209"/>
      <c r="X121" s="210">
        <f t="shared" si="42"/>
        <v>3900</v>
      </c>
      <c r="Y121" s="210"/>
      <c r="Z121" s="209"/>
      <c r="AA121" s="209"/>
      <c r="AC121" s="306">
        <f t="shared" si="52"/>
        <v>3900</v>
      </c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</row>
    <row r="122" spans="1:40" s="211" customFormat="1" ht="13.5">
      <c r="A122" s="206"/>
      <c r="B122" s="207" t="s">
        <v>41</v>
      </c>
      <c r="C122" s="208" t="s">
        <v>42</v>
      </c>
      <c r="D122" s="209"/>
      <c r="E122" s="209"/>
      <c r="F122" s="210">
        <f t="shared" si="38"/>
        <v>23542</v>
      </c>
      <c r="G122" s="210"/>
      <c r="H122" s="209">
        <v>11771</v>
      </c>
      <c r="I122" s="210">
        <f t="shared" si="39"/>
        <v>11771</v>
      </c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10">
        <f t="shared" si="41"/>
        <v>11771</v>
      </c>
      <c r="W122" s="209"/>
      <c r="X122" s="210">
        <f t="shared" si="42"/>
        <v>11771</v>
      </c>
      <c r="Y122" s="210"/>
      <c r="Z122" s="209"/>
      <c r="AA122" s="209"/>
      <c r="AC122" s="306">
        <f t="shared" si="52"/>
        <v>11771</v>
      </c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</row>
    <row r="123" spans="1:40" s="211" customFormat="1" ht="13.5">
      <c r="A123" s="206"/>
      <c r="B123" s="207" t="s">
        <v>43</v>
      </c>
      <c r="C123" s="208" t="s">
        <v>44</v>
      </c>
      <c r="D123" s="209"/>
      <c r="E123" s="209"/>
      <c r="F123" s="210">
        <f aca="true" t="shared" si="54" ref="F123:F154">SUM(H123:S123)</f>
        <v>0</v>
      </c>
      <c r="G123" s="210"/>
      <c r="H123" s="209"/>
      <c r="I123" s="210">
        <f aca="true" t="shared" si="55" ref="I123:I154">SUM(H123:H123)</f>
        <v>0</v>
      </c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10">
        <f aca="true" t="shared" si="56" ref="V123:V154">SUM(I123+U123)</f>
        <v>0</v>
      </c>
      <c r="W123" s="209"/>
      <c r="X123" s="210">
        <f t="shared" si="42"/>
        <v>0</v>
      </c>
      <c r="Y123" s="210"/>
      <c r="Z123" s="209"/>
      <c r="AA123" s="209"/>
      <c r="AC123" s="306">
        <f t="shared" si="52"/>
        <v>0</v>
      </c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</row>
    <row r="124" spans="1:40" s="211" customFormat="1" ht="13.5">
      <c r="A124" s="206"/>
      <c r="B124" s="207" t="s">
        <v>45</v>
      </c>
      <c r="C124" s="208" t="s">
        <v>46</v>
      </c>
      <c r="D124" s="209"/>
      <c r="E124" s="209"/>
      <c r="F124" s="210">
        <f t="shared" si="54"/>
        <v>20000</v>
      </c>
      <c r="G124" s="210"/>
      <c r="H124" s="209">
        <v>10000</v>
      </c>
      <c r="I124" s="210">
        <f t="shared" si="55"/>
        <v>10000</v>
      </c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10">
        <f t="shared" si="56"/>
        <v>10000</v>
      </c>
      <c r="W124" s="209"/>
      <c r="X124" s="210">
        <f t="shared" si="42"/>
        <v>10000</v>
      </c>
      <c r="Y124" s="210"/>
      <c r="Z124" s="209"/>
      <c r="AA124" s="209"/>
      <c r="AC124" s="306">
        <f t="shared" si="52"/>
        <v>10000</v>
      </c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</row>
    <row r="125" spans="1:40" s="211" customFormat="1" ht="13.5">
      <c r="A125" s="206"/>
      <c r="B125" s="207" t="s">
        <v>47</v>
      </c>
      <c r="C125" s="208" t="s">
        <v>48</v>
      </c>
      <c r="D125" s="209"/>
      <c r="E125" s="209"/>
      <c r="F125" s="210">
        <f t="shared" si="54"/>
        <v>0</v>
      </c>
      <c r="G125" s="210"/>
      <c r="H125" s="209"/>
      <c r="I125" s="210">
        <f t="shared" si="55"/>
        <v>0</v>
      </c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10">
        <f t="shared" si="56"/>
        <v>0</v>
      </c>
      <c r="W125" s="209"/>
      <c r="X125" s="210">
        <f t="shared" si="42"/>
        <v>0</v>
      </c>
      <c r="Y125" s="210"/>
      <c r="Z125" s="209"/>
      <c r="AA125" s="209"/>
      <c r="AC125" s="306">
        <f t="shared" si="52"/>
        <v>0</v>
      </c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</row>
    <row r="126" spans="1:40" s="211" customFormat="1" ht="13.5">
      <c r="A126" s="206"/>
      <c r="B126" s="207" t="s">
        <v>49</v>
      </c>
      <c r="C126" s="208" t="s">
        <v>50</v>
      </c>
      <c r="D126" s="209"/>
      <c r="E126" s="209"/>
      <c r="F126" s="210">
        <f t="shared" si="54"/>
        <v>46160</v>
      </c>
      <c r="G126" s="210"/>
      <c r="H126" s="209">
        <v>23080</v>
      </c>
      <c r="I126" s="210">
        <f t="shared" si="55"/>
        <v>23080</v>
      </c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10">
        <f t="shared" si="56"/>
        <v>23080</v>
      </c>
      <c r="W126" s="209"/>
      <c r="X126" s="210">
        <f t="shared" si="42"/>
        <v>23080</v>
      </c>
      <c r="Y126" s="210"/>
      <c r="Z126" s="209"/>
      <c r="AA126" s="209"/>
      <c r="AC126" s="306">
        <f t="shared" si="52"/>
        <v>23080</v>
      </c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</row>
    <row r="127" spans="1:40" s="211" customFormat="1" ht="13.5">
      <c r="A127" s="206"/>
      <c r="B127" s="207" t="s">
        <v>51</v>
      </c>
      <c r="C127" s="208" t="s">
        <v>52</v>
      </c>
      <c r="D127" s="209"/>
      <c r="E127" s="209"/>
      <c r="F127" s="210">
        <f t="shared" si="54"/>
        <v>0</v>
      </c>
      <c r="G127" s="210"/>
      <c r="H127" s="209"/>
      <c r="I127" s="210">
        <f t="shared" si="55"/>
        <v>0</v>
      </c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10">
        <f t="shared" si="56"/>
        <v>0</v>
      </c>
      <c r="W127" s="209"/>
      <c r="X127" s="210">
        <f t="shared" si="42"/>
        <v>0</v>
      </c>
      <c r="Y127" s="210"/>
      <c r="Z127" s="209"/>
      <c r="AA127" s="209"/>
      <c r="AC127" s="306">
        <f t="shared" si="52"/>
        <v>0</v>
      </c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</row>
    <row r="128" spans="1:40" s="198" customFormat="1" ht="13.5" hidden="1">
      <c r="A128" s="195"/>
      <c r="B128" s="195">
        <v>324</v>
      </c>
      <c r="C128" s="196"/>
      <c r="D128" s="197">
        <f>SUM(D129)</f>
        <v>0</v>
      </c>
      <c r="E128" s="197">
        <f aca="true" t="shared" si="57" ref="E128:W128">SUM(E129)</f>
        <v>0</v>
      </c>
      <c r="F128" s="210">
        <f t="shared" si="54"/>
        <v>0</v>
      </c>
      <c r="G128" s="197"/>
      <c r="H128" s="197">
        <f t="shared" si="57"/>
        <v>0</v>
      </c>
      <c r="I128" s="210">
        <f t="shared" si="55"/>
        <v>0</v>
      </c>
      <c r="J128" s="197">
        <f t="shared" si="57"/>
        <v>0</v>
      </c>
      <c r="K128" s="197">
        <f t="shared" si="57"/>
        <v>0</v>
      </c>
      <c r="L128" s="197">
        <f t="shared" si="57"/>
        <v>0</v>
      </c>
      <c r="M128" s="197">
        <f t="shared" si="57"/>
        <v>0</v>
      </c>
      <c r="N128" s="197">
        <f t="shared" si="57"/>
        <v>0</v>
      </c>
      <c r="O128" s="197">
        <f t="shared" si="57"/>
        <v>0</v>
      </c>
      <c r="P128" s="197">
        <f t="shared" si="57"/>
        <v>0</v>
      </c>
      <c r="Q128" s="197">
        <f t="shared" si="57"/>
        <v>0</v>
      </c>
      <c r="R128" s="197">
        <f t="shared" si="57"/>
        <v>0</v>
      </c>
      <c r="S128" s="197">
        <f t="shared" si="57"/>
        <v>0</v>
      </c>
      <c r="T128" s="197">
        <f t="shared" si="57"/>
        <v>0</v>
      </c>
      <c r="U128" s="197">
        <f t="shared" si="57"/>
        <v>0</v>
      </c>
      <c r="V128" s="210">
        <f t="shared" si="56"/>
        <v>0</v>
      </c>
      <c r="W128" s="197">
        <f t="shared" si="57"/>
        <v>0</v>
      </c>
      <c r="X128" s="210">
        <f t="shared" si="42"/>
        <v>0</v>
      </c>
      <c r="Y128" s="210">
        <f>SUM(N128:W128)</f>
        <v>0</v>
      </c>
      <c r="Z128" s="197">
        <f>SUM(Z129)</f>
        <v>0</v>
      </c>
      <c r="AA128" s="197">
        <f>SUM(AA129)</f>
        <v>0</v>
      </c>
      <c r="AC128" s="306">
        <f>SUM(H128+U128)</f>
        <v>0</v>
      </c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</row>
    <row r="129" spans="1:40" s="211" customFormat="1" ht="13.5" hidden="1">
      <c r="A129" s="206"/>
      <c r="B129" s="212" t="s">
        <v>54</v>
      </c>
      <c r="C129" s="208" t="s">
        <v>53</v>
      </c>
      <c r="D129" s="209"/>
      <c r="E129" s="209"/>
      <c r="F129" s="210">
        <f t="shared" si="54"/>
        <v>0</v>
      </c>
      <c r="G129" s="210"/>
      <c r="H129" s="209"/>
      <c r="I129" s="210">
        <f t="shared" si="55"/>
        <v>0</v>
      </c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10">
        <f t="shared" si="56"/>
        <v>0</v>
      </c>
      <c r="W129" s="209"/>
      <c r="X129" s="210">
        <f t="shared" si="42"/>
        <v>0</v>
      </c>
      <c r="Y129" s="210">
        <f>SUM(N129:W129)</f>
        <v>0</v>
      </c>
      <c r="Z129" s="209"/>
      <c r="AA129" s="209"/>
      <c r="AC129" s="306">
        <f>SUM(H129+U129)</f>
        <v>0</v>
      </c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</row>
    <row r="130" spans="1:40" s="198" customFormat="1" ht="13.5">
      <c r="A130" s="195"/>
      <c r="B130" s="203" t="s">
        <v>545</v>
      </c>
      <c r="C130" s="196"/>
      <c r="D130" s="197">
        <f>SUM(D131+D132+D133+D134+D135+D136+D137)</f>
        <v>0</v>
      </c>
      <c r="E130" s="197">
        <f>SUM(E131+E132+E133+E134+E135+E136+E137)</f>
        <v>0</v>
      </c>
      <c r="F130" s="210">
        <f t="shared" si="54"/>
        <v>70466</v>
      </c>
      <c r="G130" s="197"/>
      <c r="H130" s="197">
        <f>SUM(H131+H132+H133+H134+H135+H136+H137)</f>
        <v>35233</v>
      </c>
      <c r="I130" s="210">
        <f t="shared" si="55"/>
        <v>35233</v>
      </c>
      <c r="J130" s="197">
        <f aca="true" t="shared" si="58" ref="J130:S130">SUM(J131+J132+J133+J134+J135+J136+J137)</f>
        <v>0</v>
      </c>
      <c r="K130" s="197">
        <f t="shared" si="58"/>
        <v>0</v>
      </c>
      <c r="L130" s="197">
        <f>SUM(L131+L132+L133+L134+L135+L136+L137)</f>
        <v>0</v>
      </c>
      <c r="M130" s="197">
        <f t="shared" si="58"/>
        <v>0</v>
      </c>
      <c r="N130" s="197">
        <f t="shared" si="58"/>
        <v>0</v>
      </c>
      <c r="O130" s="197">
        <f t="shared" si="58"/>
        <v>0</v>
      </c>
      <c r="P130" s="197">
        <f t="shared" si="58"/>
        <v>0</v>
      </c>
      <c r="Q130" s="197">
        <f t="shared" si="58"/>
        <v>0</v>
      </c>
      <c r="R130" s="197">
        <f t="shared" si="58"/>
        <v>0</v>
      </c>
      <c r="S130" s="197">
        <f t="shared" si="58"/>
        <v>0</v>
      </c>
      <c r="T130" s="197">
        <f>SUM(T131+T132+T133+T134+T135+T136+T137)</f>
        <v>0</v>
      </c>
      <c r="U130" s="197">
        <f>SUM(U131+U132+U133+U134+U135+U136+U137)</f>
        <v>0</v>
      </c>
      <c r="V130" s="210">
        <f t="shared" si="56"/>
        <v>35233</v>
      </c>
      <c r="W130" s="197">
        <f>SUM(W131+W132+W133+W134+W135+W136+W137)</f>
        <v>0</v>
      </c>
      <c r="X130" s="210">
        <f t="shared" si="42"/>
        <v>35233</v>
      </c>
      <c r="Y130" s="210"/>
      <c r="Z130" s="197">
        <f>SUM(Z131+Z132+Z133+Z134+Z135+Z136+Z137)</f>
        <v>0</v>
      </c>
      <c r="AA130" s="197">
        <f>SUM(AA131+AA132+AA133+AA134+AA135+AA136+AA137)</f>
        <v>0</v>
      </c>
      <c r="AC130" s="306">
        <f>SUM(H130+Y130)</f>
        <v>35233</v>
      </c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</row>
    <row r="131" spans="1:40" s="211" customFormat="1" ht="12.75" customHeight="1">
      <c r="A131" s="206"/>
      <c r="B131" s="207" t="s">
        <v>56</v>
      </c>
      <c r="C131" s="208" t="s">
        <v>57</v>
      </c>
      <c r="D131" s="209"/>
      <c r="E131" s="209"/>
      <c r="F131" s="210">
        <f t="shared" si="54"/>
        <v>0</v>
      </c>
      <c r="G131" s="210"/>
      <c r="H131" s="209"/>
      <c r="I131" s="210">
        <f t="shared" si="55"/>
        <v>0</v>
      </c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10">
        <f t="shared" si="56"/>
        <v>0</v>
      </c>
      <c r="W131" s="209"/>
      <c r="X131" s="210">
        <f t="shared" si="42"/>
        <v>0</v>
      </c>
      <c r="Y131" s="210"/>
      <c r="Z131" s="209"/>
      <c r="AA131" s="209"/>
      <c r="AC131" s="306">
        <f>SUM(H131+U131)</f>
        <v>0</v>
      </c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</row>
    <row r="132" spans="1:40" s="211" customFormat="1" ht="13.5">
      <c r="A132" s="206"/>
      <c r="B132" s="207" t="s">
        <v>58</v>
      </c>
      <c r="C132" s="208" t="s">
        <v>59</v>
      </c>
      <c r="D132" s="209"/>
      <c r="E132" s="209"/>
      <c r="F132" s="210">
        <f t="shared" si="54"/>
        <v>70466</v>
      </c>
      <c r="G132" s="210"/>
      <c r="H132" s="313">
        <v>35233</v>
      </c>
      <c r="I132" s="210">
        <f t="shared" si="55"/>
        <v>35233</v>
      </c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10">
        <f t="shared" si="56"/>
        <v>35233</v>
      </c>
      <c r="W132" s="209"/>
      <c r="X132" s="210">
        <f t="shared" si="42"/>
        <v>35233</v>
      </c>
      <c r="Y132" s="210"/>
      <c r="Z132" s="209"/>
      <c r="AA132" s="209"/>
      <c r="AC132" s="306">
        <f>SUM(H132+Y132)</f>
        <v>35233</v>
      </c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</row>
    <row r="133" spans="1:40" s="211" customFormat="1" ht="13.5" hidden="1">
      <c r="A133" s="206"/>
      <c r="B133" s="207" t="s">
        <v>60</v>
      </c>
      <c r="C133" s="208" t="s">
        <v>61</v>
      </c>
      <c r="D133" s="209"/>
      <c r="E133" s="209"/>
      <c r="F133" s="210">
        <f t="shared" si="54"/>
        <v>0</v>
      </c>
      <c r="G133" s="210"/>
      <c r="H133" s="209"/>
      <c r="I133" s="210">
        <f t="shared" si="55"/>
        <v>0</v>
      </c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10">
        <f t="shared" si="56"/>
        <v>0</v>
      </c>
      <c r="W133" s="209"/>
      <c r="X133" s="210">
        <f t="shared" si="42"/>
        <v>0</v>
      </c>
      <c r="Y133" s="210"/>
      <c r="Z133" s="209"/>
      <c r="AA133" s="209"/>
      <c r="AC133" s="306">
        <f>SUM(H133+U133)</f>
        <v>0</v>
      </c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</row>
    <row r="134" spans="1:40" s="211" customFormat="1" ht="13.5" hidden="1">
      <c r="A134" s="206"/>
      <c r="B134" s="207" t="s">
        <v>62</v>
      </c>
      <c r="C134" s="208" t="s">
        <v>63</v>
      </c>
      <c r="D134" s="209"/>
      <c r="E134" s="209"/>
      <c r="F134" s="210">
        <f t="shared" si="54"/>
        <v>0</v>
      </c>
      <c r="G134" s="210"/>
      <c r="H134" s="209"/>
      <c r="I134" s="210">
        <f t="shared" si="55"/>
        <v>0</v>
      </c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10">
        <f t="shared" si="56"/>
        <v>0</v>
      </c>
      <c r="W134" s="209"/>
      <c r="X134" s="210">
        <f t="shared" si="42"/>
        <v>0</v>
      </c>
      <c r="Y134" s="210"/>
      <c r="Z134" s="209"/>
      <c r="AA134" s="209"/>
      <c r="AC134" s="306">
        <f>SUM(H134+U134)</f>
        <v>0</v>
      </c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</row>
    <row r="135" spans="1:40" s="211" customFormat="1" ht="13.5" hidden="1">
      <c r="A135" s="206"/>
      <c r="B135" s="206">
        <v>3295</v>
      </c>
      <c r="C135" s="208" t="s">
        <v>64</v>
      </c>
      <c r="D135" s="209"/>
      <c r="E135" s="209"/>
      <c r="F135" s="210">
        <f t="shared" si="54"/>
        <v>0</v>
      </c>
      <c r="G135" s="210"/>
      <c r="H135" s="209"/>
      <c r="I135" s="210">
        <f t="shared" si="55"/>
        <v>0</v>
      </c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10">
        <f t="shared" si="56"/>
        <v>0</v>
      </c>
      <c r="W135" s="209"/>
      <c r="X135" s="210">
        <f t="shared" si="42"/>
        <v>0</v>
      </c>
      <c r="Y135" s="210"/>
      <c r="Z135" s="209"/>
      <c r="AA135" s="209"/>
      <c r="AC135" s="306">
        <f>SUM(H135+U135)</f>
        <v>0</v>
      </c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</row>
    <row r="136" spans="1:40" s="211" customFormat="1" ht="13.5" hidden="1">
      <c r="A136" s="206"/>
      <c r="B136" s="206">
        <v>3296</v>
      </c>
      <c r="C136" s="214" t="s">
        <v>65</v>
      </c>
      <c r="D136" s="209"/>
      <c r="E136" s="209"/>
      <c r="F136" s="210">
        <f t="shared" si="54"/>
        <v>0</v>
      </c>
      <c r="G136" s="210"/>
      <c r="H136" s="209"/>
      <c r="I136" s="210">
        <f t="shared" si="55"/>
        <v>0</v>
      </c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10">
        <f t="shared" si="56"/>
        <v>0</v>
      </c>
      <c r="W136" s="209"/>
      <c r="X136" s="210">
        <f t="shared" si="42"/>
        <v>0</v>
      </c>
      <c r="Y136" s="210"/>
      <c r="Z136" s="209"/>
      <c r="AA136" s="209"/>
      <c r="AC136" s="306">
        <f>SUM(H136+U136)</f>
        <v>0</v>
      </c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</row>
    <row r="137" spans="1:40" s="211" customFormat="1" ht="13.5" hidden="1">
      <c r="A137" s="206"/>
      <c r="B137" s="207" t="s">
        <v>66</v>
      </c>
      <c r="C137" s="208" t="s">
        <v>55</v>
      </c>
      <c r="D137" s="209"/>
      <c r="E137" s="209"/>
      <c r="F137" s="210">
        <f t="shared" si="54"/>
        <v>0</v>
      </c>
      <c r="G137" s="210"/>
      <c r="H137" s="209"/>
      <c r="I137" s="210">
        <f t="shared" si="55"/>
        <v>0</v>
      </c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10">
        <f t="shared" si="56"/>
        <v>0</v>
      </c>
      <c r="W137" s="209"/>
      <c r="X137" s="210">
        <f t="shared" si="42"/>
        <v>0</v>
      </c>
      <c r="Y137" s="210"/>
      <c r="Z137" s="209"/>
      <c r="AA137" s="209"/>
      <c r="AC137" s="306">
        <f>SUM(H137+U137)</f>
        <v>0</v>
      </c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</row>
    <row r="138" spans="1:40" s="198" customFormat="1" ht="13.5">
      <c r="A138" s="6"/>
      <c r="B138" s="195">
        <v>34</v>
      </c>
      <c r="C138" s="196" t="s">
        <v>67</v>
      </c>
      <c r="D138" s="197">
        <f>SUM(D139+D144)</f>
        <v>0</v>
      </c>
      <c r="E138" s="197">
        <f>SUM(E139+E144)</f>
        <v>0</v>
      </c>
      <c r="F138" s="210">
        <f t="shared" si="54"/>
        <v>8000</v>
      </c>
      <c r="G138" s="197"/>
      <c r="H138" s="197">
        <f>SUM(H139+H144)</f>
        <v>4000</v>
      </c>
      <c r="I138" s="210">
        <f t="shared" si="55"/>
        <v>4000</v>
      </c>
      <c r="J138" s="197">
        <f aca="true" t="shared" si="59" ref="J138:S138">SUM(J139+J144)</f>
        <v>0</v>
      </c>
      <c r="K138" s="197">
        <f t="shared" si="59"/>
        <v>0</v>
      </c>
      <c r="L138" s="197">
        <f>SUM(L139+L144)</f>
        <v>0</v>
      </c>
      <c r="M138" s="197">
        <f t="shared" si="59"/>
        <v>0</v>
      </c>
      <c r="N138" s="197">
        <f t="shared" si="59"/>
        <v>0</v>
      </c>
      <c r="O138" s="197">
        <f t="shared" si="59"/>
        <v>0</v>
      </c>
      <c r="P138" s="197">
        <f t="shared" si="59"/>
        <v>0</v>
      </c>
      <c r="Q138" s="197">
        <f t="shared" si="59"/>
        <v>0</v>
      </c>
      <c r="R138" s="197">
        <f t="shared" si="59"/>
        <v>0</v>
      </c>
      <c r="S138" s="197">
        <f t="shared" si="59"/>
        <v>0</v>
      </c>
      <c r="T138" s="197">
        <f>SUM(T139+T144)</f>
        <v>0</v>
      </c>
      <c r="U138" s="197">
        <f>SUM(U139+U144)</f>
        <v>0</v>
      </c>
      <c r="V138" s="210">
        <f t="shared" si="56"/>
        <v>4000</v>
      </c>
      <c r="W138" s="197">
        <f>SUM(W139+W144)</f>
        <v>0</v>
      </c>
      <c r="X138" s="210">
        <f t="shared" si="42"/>
        <v>4000</v>
      </c>
      <c r="Y138" s="210"/>
      <c r="Z138" s="197">
        <v>4000</v>
      </c>
      <c r="AA138" s="197">
        <v>4000</v>
      </c>
      <c r="AC138" s="306">
        <f>SUM(H138+Y138)</f>
        <v>4000</v>
      </c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</row>
    <row r="139" spans="1:40" s="198" customFormat="1" ht="13.5" hidden="1">
      <c r="A139" s="195"/>
      <c r="B139" s="195">
        <v>342</v>
      </c>
      <c r="C139" s="196" t="s">
        <v>68</v>
      </c>
      <c r="D139" s="197">
        <f>SUM(D140+D141+D142+D143)</f>
        <v>0</v>
      </c>
      <c r="E139" s="197">
        <f>SUM(E140+E141+E142+E143)</f>
        <v>0</v>
      </c>
      <c r="F139" s="210">
        <f t="shared" si="54"/>
        <v>0</v>
      </c>
      <c r="G139" s="197"/>
      <c r="H139" s="197">
        <f>SUM(H140+H141+H142+H143)</f>
        <v>0</v>
      </c>
      <c r="I139" s="210">
        <f t="shared" si="55"/>
        <v>0</v>
      </c>
      <c r="J139" s="197">
        <f aca="true" t="shared" si="60" ref="J139:S139">SUM(J140+J141+J142+J143)</f>
        <v>0</v>
      </c>
      <c r="K139" s="197">
        <f t="shared" si="60"/>
        <v>0</v>
      </c>
      <c r="L139" s="197">
        <f>SUM(L140+L141+L142+L143)</f>
        <v>0</v>
      </c>
      <c r="M139" s="197">
        <f t="shared" si="60"/>
        <v>0</v>
      </c>
      <c r="N139" s="197">
        <f t="shared" si="60"/>
        <v>0</v>
      </c>
      <c r="O139" s="197">
        <f t="shared" si="60"/>
        <v>0</v>
      </c>
      <c r="P139" s="197">
        <f t="shared" si="60"/>
        <v>0</v>
      </c>
      <c r="Q139" s="197">
        <f t="shared" si="60"/>
        <v>0</v>
      </c>
      <c r="R139" s="197">
        <f t="shared" si="60"/>
        <v>0</v>
      </c>
      <c r="S139" s="197">
        <f t="shared" si="60"/>
        <v>0</v>
      </c>
      <c r="T139" s="197">
        <f>SUM(T140+T141+T142+T143)</f>
        <v>0</v>
      </c>
      <c r="U139" s="197">
        <f>SUM(U140+U141+U142+U143)</f>
        <v>0</v>
      </c>
      <c r="V139" s="210">
        <f t="shared" si="56"/>
        <v>0</v>
      </c>
      <c r="W139" s="197">
        <f>SUM(W140+W141+W142+W143)</f>
        <v>0</v>
      </c>
      <c r="X139" s="210">
        <f t="shared" si="42"/>
        <v>0</v>
      </c>
      <c r="Y139" s="210"/>
      <c r="Z139" s="197">
        <v>4000</v>
      </c>
      <c r="AA139" s="197">
        <f>SUM(AA140+AA141+AA142+AA143)</f>
        <v>0</v>
      </c>
      <c r="AC139" s="306">
        <f>SUM(H139+U139)</f>
        <v>0</v>
      </c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</row>
    <row r="140" spans="1:40" s="211" customFormat="1" ht="27.75" customHeight="1" hidden="1">
      <c r="A140" s="206"/>
      <c r="B140" s="207" t="s">
        <v>69</v>
      </c>
      <c r="C140" s="208" t="s">
        <v>70</v>
      </c>
      <c r="D140" s="209"/>
      <c r="E140" s="209"/>
      <c r="F140" s="210">
        <f t="shared" si="54"/>
        <v>0</v>
      </c>
      <c r="G140" s="210"/>
      <c r="H140" s="209"/>
      <c r="I140" s="210">
        <f t="shared" si="55"/>
        <v>0</v>
      </c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10">
        <f t="shared" si="56"/>
        <v>0</v>
      </c>
      <c r="W140" s="209"/>
      <c r="X140" s="210">
        <f t="shared" si="42"/>
        <v>0</v>
      </c>
      <c r="Y140" s="210"/>
      <c r="Z140" s="197">
        <v>4000</v>
      </c>
      <c r="AA140" s="209"/>
      <c r="AC140" s="306">
        <f>SUM(H140+U140)</f>
        <v>0</v>
      </c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</row>
    <row r="141" spans="1:40" s="211" customFormat="1" ht="13.5" hidden="1">
      <c r="A141" s="206"/>
      <c r="B141" s="206">
        <v>3426</v>
      </c>
      <c r="C141" s="208" t="s">
        <v>71</v>
      </c>
      <c r="D141" s="209"/>
      <c r="E141" s="209"/>
      <c r="F141" s="210">
        <f t="shared" si="54"/>
        <v>0</v>
      </c>
      <c r="G141" s="210"/>
      <c r="H141" s="209"/>
      <c r="I141" s="210">
        <f t="shared" si="55"/>
        <v>0</v>
      </c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10">
        <f t="shared" si="56"/>
        <v>0</v>
      </c>
      <c r="W141" s="209"/>
      <c r="X141" s="210">
        <f t="shared" si="42"/>
        <v>0</v>
      </c>
      <c r="Y141" s="210"/>
      <c r="Z141" s="197">
        <v>4000</v>
      </c>
      <c r="AA141" s="209"/>
      <c r="AC141" s="306">
        <f>SUM(H141+U141)</f>
        <v>0</v>
      </c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</row>
    <row r="142" spans="1:40" s="211" customFormat="1" ht="27" hidden="1">
      <c r="A142" s="206"/>
      <c r="B142" s="206">
        <v>3427</v>
      </c>
      <c r="C142" s="208" t="s">
        <v>72</v>
      </c>
      <c r="D142" s="209"/>
      <c r="E142" s="209"/>
      <c r="F142" s="210">
        <f t="shared" si="54"/>
        <v>0</v>
      </c>
      <c r="G142" s="210"/>
      <c r="H142" s="209"/>
      <c r="I142" s="210">
        <f t="shared" si="55"/>
        <v>0</v>
      </c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>
        <f t="shared" si="56"/>
        <v>0</v>
      </c>
      <c r="W142" s="209"/>
      <c r="X142" s="210">
        <f t="shared" si="42"/>
        <v>0</v>
      </c>
      <c r="Y142" s="210"/>
      <c r="Z142" s="197">
        <v>4000</v>
      </c>
      <c r="AA142" s="209"/>
      <c r="AC142" s="306">
        <f>SUM(H142+U142)</f>
        <v>0</v>
      </c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</row>
    <row r="143" spans="1:40" s="211" customFormat="1" ht="13.5" hidden="1">
      <c r="A143" s="206"/>
      <c r="B143" s="206">
        <v>3428</v>
      </c>
      <c r="C143" s="208" t="s">
        <v>73</v>
      </c>
      <c r="D143" s="209"/>
      <c r="E143" s="209"/>
      <c r="F143" s="210">
        <f t="shared" si="54"/>
        <v>0</v>
      </c>
      <c r="G143" s="210"/>
      <c r="H143" s="209"/>
      <c r="I143" s="210">
        <f t="shared" si="55"/>
        <v>0</v>
      </c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10">
        <f t="shared" si="56"/>
        <v>0</v>
      </c>
      <c r="W143" s="209"/>
      <c r="X143" s="210">
        <f t="shared" si="42"/>
        <v>0</v>
      </c>
      <c r="Y143" s="210"/>
      <c r="Z143" s="197">
        <v>4000</v>
      </c>
      <c r="AA143" s="209"/>
      <c r="AC143" s="306">
        <f>SUM(H143+U143)</f>
        <v>0</v>
      </c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</row>
    <row r="144" spans="1:40" s="198" customFormat="1" ht="13.5">
      <c r="A144" s="195"/>
      <c r="B144" s="195">
        <v>343</v>
      </c>
      <c r="C144" s="196"/>
      <c r="D144" s="197">
        <f>SUM(D145+D146+D147+D148)</f>
        <v>0</v>
      </c>
      <c r="E144" s="197">
        <f>SUM(E145+E146+E147+E148)</f>
        <v>0</v>
      </c>
      <c r="F144" s="210">
        <f t="shared" si="54"/>
        <v>8000</v>
      </c>
      <c r="G144" s="197"/>
      <c r="H144" s="197">
        <f>SUM(H145+H146+H147+H148)</f>
        <v>4000</v>
      </c>
      <c r="I144" s="210">
        <f t="shared" si="55"/>
        <v>4000</v>
      </c>
      <c r="J144" s="197">
        <f aca="true" t="shared" si="61" ref="J144:S144">SUM(J145+J146+J147+J148)</f>
        <v>0</v>
      </c>
      <c r="K144" s="197">
        <f t="shared" si="61"/>
        <v>0</v>
      </c>
      <c r="L144" s="197">
        <f>SUM(L145+L146+L147+L148)</f>
        <v>0</v>
      </c>
      <c r="M144" s="197">
        <f t="shared" si="61"/>
        <v>0</v>
      </c>
      <c r="N144" s="197">
        <f t="shared" si="61"/>
        <v>0</v>
      </c>
      <c r="O144" s="197">
        <f t="shared" si="61"/>
        <v>0</v>
      </c>
      <c r="P144" s="197">
        <f t="shared" si="61"/>
        <v>0</v>
      </c>
      <c r="Q144" s="197">
        <f t="shared" si="61"/>
        <v>0</v>
      </c>
      <c r="R144" s="197">
        <f t="shared" si="61"/>
        <v>0</v>
      </c>
      <c r="S144" s="197">
        <f t="shared" si="61"/>
        <v>0</v>
      </c>
      <c r="T144" s="197">
        <f>SUM(T145+T146+T147+T148)</f>
        <v>0</v>
      </c>
      <c r="U144" s="197">
        <f>SUM(U145+U146+U147+U148)</f>
        <v>0</v>
      </c>
      <c r="V144" s="210">
        <f t="shared" si="56"/>
        <v>4000</v>
      </c>
      <c r="W144" s="197">
        <f>SUM(W145+W146+W147+W148)</f>
        <v>0</v>
      </c>
      <c r="X144" s="210">
        <f t="shared" si="42"/>
        <v>4000</v>
      </c>
      <c r="Y144" s="210"/>
      <c r="Z144" s="197">
        <f>SUM(Z145+Z146+Z147+Z148)</f>
        <v>0</v>
      </c>
      <c r="AA144" s="197">
        <f>SUM(AA145+AA146+AA147+AA148)</f>
        <v>0</v>
      </c>
      <c r="AC144" s="306">
        <f>SUM(H144+Y144)</f>
        <v>4000</v>
      </c>
      <c r="AD144" s="316"/>
      <c r="AE144" s="316"/>
      <c r="AF144" s="316"/>
      <c r="AG144" s="316"/>
      <c r="AH144" s="316"/>
      <c r="AI144" s="316"/>
      <c r="AJ144" s="316"/>
      <c r="AK144" s="316"/>
      <c r="AL144" s="316"/>
      <c r="AM144" s="197"/>
      <c r="AN144" s="197"/>
    </row>
    <row r="145" spans="1:40" s="211" customFormat="1" ht="13.5">
      <c r="A145" s="206"/>
      <c r="B145" s="207" t="s">
        <v>74</v>
      </c>
      <c r="C145" s="208" t="s">
        <v>75</v>
      </c>
      <c r="D145" s="209"/>
      <c r="E145" s="209"/>
      <c r="F145" s="210">
        <f t="shared" si="54"/>
        <v>8000</v>
      </c>
      <c r="G145" s="210"/>
      <c r="H145" s="209">
        <v>4000</v>
      </c>
      <c r="I145" s="210">
        <f t="shared" si="55"/>
        <v>4000</v>
      </c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10">
        <f t="shared" si="56"/>
        <v>4000</v>
      </c>
      <c r="W145" s="209"/>
      <c r="X145" s="210">
        <f t="shared" si="42"/>
        <v>4000</v>
      </c>
      <c r="Y145" s="210"/>
      <c r="Z145" s="209"/>
      <c r="AA145" s="209"/>
      <c r="AC145" s="306">
        <f>SUM(H145+Y145)</f>
        <v>4000</v>
      </c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209"/>
      <c r="AN145" s="209"/>
    </row>
    <row r="146" spans="1:40" s="211" customFormat="1" ht="13.5" hidden="1">
      <c r="A146" s="206"/>
      <c r="B146" s="207" t="s">
        <v>76</v>
      </c>
      <c r="C146" s="208" t="s">
        <v>77</v>
      </c>
      <c r="D146" s="209"/>
      <c r="E146" s="209"/>
      <c r="F146" s="210">
        <f t="shared" si="54"/>
        <v>0</v>
      </c>
      <c r="G146" s="210"/>
      <c r="H146" s="209"/>
      <c r="I146" s="210">
        <f t="shared" si="55"/>
        <v>0</v>
      </c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10">
        <f t="shared" si="56"/>
        <v>0</v>
      </c>
      <c r="W146" s="209"/>
      <c r="X146" s="210">
        <f t="shared" si="42"/>
        <v>0</v>
      </c>
      <c r="Y146" s="210">
        <f aca="true" t="shared" si="62" ref="Y146:Y154">SUM(N146:W146)</f>
        <v>0</v>
      </c>
      <c r="Z146" s="209"/>
      <c r="AA146" s="209"/>
      <c r="AC146" s="306">
        <f aca="true" t="shared" si="63" ref="AC146:AC170">SUM(H146+U146)</f>
        <v>0</v>
      </c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</row>
    <row r="147" spans="1:40" s="211" customFormat="1" ht="13.5" hidden="1">
      <c r="A147" s="206"/>
      <c r="B147" s="207" t="s">
        <v>78</v>
      </c>
      <c r="C147" s="208" t="s">
        <v>79</v>
      </c>
      <c r="D147" s="209"/>
      <c r="E147" s="209"/>
      <c r="F147" s="210">
        <f t="shared" si="54"/>
        <v>0</v>
      </c>
      <c r="G147" s="210"/>
      <c r="H147" s="209"/>
      <c r="I147" s="210">
        <f t="shared" si="55"/>
        <v>0</v>
      </c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10">
        <f t="shared" si="56"/>
        <v>0</v>
      </c>
      <c r="W147" s="209"/>
      <c r="X147" s="210">
        <f t="shared" si="42"/>
        <v>0</v>
      </c>
      <c r="Y147" s="210">
        <f t="shared" si="62"/>
        <v>0</v>
      </c>
      <c r="Z147" s="209"/>
      <c r="AA147" s="209"/>
      <c r="AC147" s="306">
        <f t="shared" si="63"/>
        <v>0</v>
      </c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</row>
    <row r="148" spans="1:40" s="211" customFormat="1" ht="13.5" hidden="1">
      <c r="A148" s="206"/>
      <c r="B148" s="207" t="s">
        <v>80</v>
      </c>
      <c r="C148" s="208" t="s">
        <v>81</v>
      </c>
      <c r="D148" s="209"/>
      <c r="E148" s="209"/>
      <c r="F148" s="210">
        <f t="shared" si="54"/>
        <v>0</v>
      </c>
      <c r="G148" s="210"/>
      <c r="H148" s="209"/>
      <c r="I148" s="210">
        <f t="shared" si="55"/>
        <v>0</v>
      </c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10">
        <f t="shared" si="56"/>
        <v>0</v>
      </c>
      <c r="W148" s="209"/>
      <c r="X148" s="210">
        <f t="shared" si="42"/>
        <v>0</v>
      </c>
      <c r="Y148" s="210">
        <f t="shared" si="62"/>
        <v>0</v>
      </c>
      <c r="Z148" s="209"/>
      <c r="AA148" s="209"/>
      <c r="AC148" s="306">
        <f t="shared" si="63"/>
        <v>0</v>
      </c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</row>
    <row r="149" spans="2:40" s="7" customFormat="1" ht="13.5" hidden="1">
      <c r="B149" s="5">
        <v>4</v>
      </c>
      <c r="C149" s="7" t="s">
        <v>117</v>
      </c>
      <c r="D149" s="4">
        <f>SUM(D150)</f>
        <v>0</v>
      </c>
      <c r="E149" s="4">
        <f aca="true" t="shared" si="64" ref="E149:W149">SUM(E150)</f>
        <v>0</v>
      </c>
      <c r="F149" s="210">
        <f t="shared" si="54"/>
        <v>0</v>
      </c>
      <c r="G149" s="4"/>
      <c r="H149" s="4">
        <f t="shared" si="64"/>
        <v>0</v>
      </c>
      <c r="I149" s="210">
        <f t="shared" si="55"/>
        <v>0</v>
      </c>
      <c r="J149" s="4">
        <f t="shared" si="64"/>
        <v>0</v>
      </c>
      <c r="K149" s="4">
        <f t="shared" si="64"/>
        <v>0</v>
      </c>
      <c r="L149" s="4">
        <f t="shared" si="64"/>
        <v>0</v>
      </c>
      <c r="M149" s="4">
        <f t="shared" si="64"/>
        <v>0</v>
      </c>
      <c r="N149" s="4">
        <f t="shared" si="64"/>
        <v>0</v>
      </c>
      <c r="O149" s="4">
        <f t="shared" si="64"/>
        <v>0</v>
      </c>
      <c r="P149" s="4">
        <f t="shared" si="64"/>
        <v>0</v>
      </c>
      <c r="Q149" s="4">
        <f t="shared" si="64"/>
        <v>0</v>
      </c>
      <c r="R149" s="4">
        <f t="shared" si="64"/>
        <v>0</v>
      </c>
      <c r="S149" s="4">
        <f t="shared" si="64"/>
        <v>0</v>
      </c>
      <c r="T149" s="4">
        <f t="shared" si="64"/>
        <v>0</v>
      </c>
      <c r="U149" s="4">
        <f t="shared" si="64"/>
        <v>0</v>
      </c>
      <c r="V149" s="210">
        <f t="shared" si="56"/>
        <v>0</v>
      </c>
      <c r="W149" s="4">
        <f t="shared" si="64"/>
        <v>0</v>
      </c>
      <c r="X149" s="210">
        <f t="shared" si="42"/>
        <v>0</v>
      </c>
      <c r="Y149" s="210">
        <f t="shared" si="62"/>
        <v>0</v>
      </c>
      <c r="Z149" s="4">
        <f>SUM(Z150)</f>
        <v>0</v>
      </c>
      <c r="AA149" s="4">
        <f>SUM(AA150)</f>
        <v>0</v>
      </c>
      <c r="AC149" s="306">
        <f t="shared" si="63"/>
        <v>0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2:40" s="7" customFormat="1" ht="13.5" hidden="1">
      <c r="B150" s="5">
        <v>42</v>
      </c>
      <c r="D150" s="4">
        <f>SUM(D151+D159+D162+D167)</f>
        <v>0</v>
      </c>
      <c r="E150" s="4">
        <f>SUM(E151+E159+E162+E167)</f>
        <v>0</v>
      </c>
      <c r="F150" s="210">
        <f t="shared" si="54"/>
        <v>0</v>
      </c>
      <c r="G150" s="4"/>
      <c r="H150" s="4">
        <f>SUM(H151+H159+H162+H167)</f>
        <v>0</v>
      </c>
      <c r="I150" s="210">
        <f t="shared" si="55"/>
        <v>0</v>
      </c>
      <c r="J150" s="4">
        <f aca="true" t="shared" si="65" ref="J150:S150">SUM(J151+J159+J162+J167)</f>
        <v>0</v>
      </c>
      <c r="K150" s="4">
        <f t="shared" si="65"/>
        <v>0</v>
      </c>
      <c r="L150" s="4">
        <f>SUM(L151+L159+L162+L167)</f>
        <v>0</v>
      </c>
      <c r="M150" s="4">
        <f t="shared" si="65"/>
        <v>0</v>
      </c>
      <c r="N150" s="4">
        <f t="shared" si="65"/>
        <v>0</v>
      </c>
      <c r="O150" s="4">
        <f t="shared" si="65"/>
        <v>0</v>
      </c>
      <c r="P150" s="4">
        <f t="shared" si="65"/>
        <v>0</v>
      </c>
      <c r="Q150" s="4">
        <f t="shared" si="65"/>
        <v>0</v>
      </c>
      <c r="R150" s="4">
        <f t="shared" si="65"/>
        <v>0</v>
      </c>
      <c r="S150" s="4">
        <f t="shared" si="65"/>
        <v>0</v>
      </c>
      <c r="T150" s="4">
        <f>SUM(T151+T159+T162+T167)</f>
        <v>0</v>
      </c>
      <c r="U150" s="4">
        <f>SUM(U151+U159+U162+U167)</f>
        <v>0</v>
      </c>
      <c r="V150" s="210">
        <f t="shared" si="56"/>
        <v>0</v>
      </c>
      <c r="W150" s="4">
        <f>SUM(W151+W159+W162+W167)</f>
        <v>0</v>
      </c>
      <c r="X150" s="210">
        <f t="shared" si="42"/>
        <v>0</v>
      </c>
      <c r="Y150" s="210">
        <f t="shared" si="62"/>
        <v>0</v>
      </c>
      <c r="Z150" s="4">
        <f>SUM(Z151+Z159+Z162+Z167)</f>
        <v>0</v>
      </c>
      <c r="AA150" s="4">
        <f>SUM(AA151+AA159+AA162+AA167)</f>
        <v>0</v>
      </c>
      <c r="AC150" s="306">
        <f t="shared" si="63"/>
        <v>0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2:40" s="7" customFormat="1" ht="13.5" hidden="1">
      <c r="B151" s="5">
        <v>422</v>
      </c>
      <c r="D151" s="4">
        <f>SUM(D152+D153+D154+D155+D156+D157+D158)</f>
        <v>0</v>
      </c>
      <c r="E151" s="4">
        <f>SUM(E152+E153+E154+E155+E156+E157+E158)</f>
        <v>0</v>
      </c>
      <c r="F151" s="210">
        <f t="shared" si="54"/>
        <v>0</v>
      </c>
      <c r="G151" s="4"/>
      <c r="H151" s="4">
        <f>SUM(H152+H153+H154+H155+H156+H157+H158)</f>
        <v>0</v>
      </c>
      <c r="I151" s="210">
        <f t="shared" si="55"/>
        <v>0</v>
      </c>
      <c r="J151" s="4">
        <f aca="true" t="shared" si="66" ref="J151:S151">SUM(J152+J153+J154+J155+J156+J157+J158)</f>
        <v>0</v>
      </c>
      <c r="K151" s="4">
        <f t="shared" si="66"/>
        <v>0</v>
      </c>
      <c r="L151" s="4">
        <f>SUM(L152+L153+L154+L155+L156+L157+L158)</f>
        <v>0</v>
      </c>
      <c r="M151" s="4">
        <f t="shared" si="66"/>
        <v>0</v>
      </c>
      <c r="N151" s="4">
        <f t="shared" si="66"/>
        <v>0</v>
      </c>
      <c r="O151" s="4">
        <f t="shared" si="66"/>
        <v>0</v>
      </c>
      <c r="P151" s="4">
        <f t="shared" si="66"/>
        <v>0</v>
      </c>
      <c r="Q151" s="4">
        <f t="shared" si="66"/>
        <v>0</v>
      </c>
      <c r="R151" s="4">
        <f t="shared" si="66"/>
        <v>0</v>
      </c>
      <c r="S151" s="4">
        <f t="shared" si="66"/>
        <v>0</v>
      </c>
      <c r="T151" s="4">
        <f>SUM(T152+T153+T154+T155+T156+T157+T158)</f>
        <v>0</v>
      </c>
      <c r="U151" s="4">
        <f>SUM(U152+U153+U154+U155+U156+U157+U158)</f>
        <v>0</v>
      </c>
      <c r="V151" s="210">
        <f t="shared" si="56"/>
        <v>0</v>
      </c>
      <c r="W151" s="4">
        <f>SUM(W152+W153+W154+W155+W156+W157+W158)</f>
        <v>0</v>
      </c>
      <c r="X151" s="210">
        <f t="shared" si="42"/>
        <v>0</v>
      </c>
      <c r="Y151" s="210">
        <f t="shared" si="62"/>
        <v>0</v>
      </c>
      <c r="Z151" s="4">
        <f>SUM(Z152+Z153+Z154+Z155+Z156+Z157+Z158)</f>
        <v>0</v>
      </c>
      <c r="AA151" s="4">
        <f>SUM(AA152+AA153+AA154+AA155+AA156+AA157+AA158)</f>
        <v>0</v>
      </c>
      <c r="AC151" s="306">
        <f t="shared" si="63"/>
        <v>0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s="218" customFormat="1" ht="13.5" hidden="1">
      <c r="A152" s="215"/>
      <c r="B152" s="216" t="s">
        <v>82</v>
      </c>
      <c r="C152" s="217" t="s">
        <v>83</v>
      </c>
      <c r="D152" s="209"/>
      <c r="E152" s="209"/>
      <c r="F152" s="210">
        <f t="shared" si="54"/>
        <v>0</v>
      </c>
      <c r="G152" s="210"/>
      <c r="H152" s="209"/>
      <c r="I152" s="210">
        <f t="shared" si="55"/>
        <v>0</v>
      </c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10">
        <f t="shared" si="56"/>
        <v>0</v>
      </c>
      <c r="W152" s="209"/>
      <c r="X152" s="210">
        <f t="shared" si="42"/>
        <v>0</v>
      </c>
      <c r="Y152" s="210">
        <f t="shared" si="62"/>
        <v>0</v>
      </c>
      <c r="Z152" s="209"/>
      <c r="AA152" s="209"/>
      <c r="AC152" s="306">
        <f t="shared" si="63"/>
        <v>0</v>
      </c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</row>
    <row r="153" spans="1:40" s="218" customFormat="1" ht="13.5" hidden="1">
      <c r="A153" s="215"/>
      <c r="B153" s="216" t="s">
        <v>84</v>
      </c>
      <c r="C153" s="217" t="s">
        <v>85</v>
      </c>
      <c r="D153" s="209"/>
      <c r="E153" s="209"/>
      <c r="F153" s="210">
        <f t="shared" si="54"/>
        <v>0</v>
      </c>
      <c r="G153" s="210"/>
      <c r="H153" s="209"/>
      <c r="I153" s="210">
        <f t="shared" si="55"/>
        <v>0</v>
      </c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10">
        <f t="shared" si="56"/>
        <v>0</v>
      </c>
      <c r="W153" s="209"/>
      <c r="X153" s="210">
        <f t="shared" si="42"/>
        <v>0</v>
      </c>
      <c r="Y153" s="210">
        <f t="shared" si="62"/>
        <v>0</v>
      </c>
      <c r="Z153" s="209"/>
      <c r="AA153" s="209"/>
      <c r="AC153" s="306">
        <f t="shared" si="63"/>
        <v>0</v>
      </c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</row>
    <row r="154" spans="1:40" s="218" customFormat="1" ht="13.5" hidden="1">
      <c r="A154" s="215"/>
      <c r="B154" s="216" t="s">
        <v>86</v>
      </c>
      <c r="C154" s="217" t="s">
        <v>87</v>
      </c>
      <c r="D154" s="209"/>
      <c r="E154" s="209"/>
      <c r="F154" s="210">
        <f t="shared" si="54"/>
        <v>0</v>
      </c>
      <c r="G154" s="210"/>
      <c r="H154" s="209"/>
      <c r="I154" s="210">
        <f t="shared" si="55"/>
        <v>0</v>
      </c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10">
        <f t="shared" si="56"/>
        <v>0</v>
      </c>
      <c r="W154" s="209"/>
      <c r="X154" s="210">
        <f t="shared" si="42"/>
        <v>0</v>
      </c>
      <c r="Y154" s="210">
        <f t="shared" si="62"/>
        <v>0</v>
      </c>
      <c r="Z154" s="209"/>
      <c r="AA154" s="209"/>
      <c r="AC154" s="306">
        <f t="shared" si="63"/>
        <v>0</v>
      </c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/>
    </row>
    <row r="155" spans="1:40" s="218" customFormat="1" ht="13.5" hidden="1">
      <c r="A155" s="215"/>
      <c r="B155" s="216" t="s">
        <v>88</v>
      </c>
      <c r="C155" s="217" t="s">
        <v>89</v>
      </c>
      <c r="D155" s="209"/>
      <c r="E155" s="209"/>
      <c r="F155" s="210">
        <f aca="true" t="shared" si="67" ref="F155:F169">SUM(H155:S155)</f>
        <v>0</v>
      </c>
      <c r="G155" s="210"/>
      <c r="H155" s="209"/>
      <c r="I155" s="210">
        <f aca="true" t="shared" si="68" ref="I155:I169">SUM(H155:H155)</f>
        <v>0</v>
      </c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10">
        <f aca="true" t="shared" si="69" ref="V155:V169">SUM(I155+U155)</f>
        <v>0</v>
      </c>
      <c r="W155" s="209"/>
      <c r="X155" s="210">
        <f aca="true" t="shared" si="70" ref="X155:X169">SUM(V155:W155)</f>
        <v>0</v>
      </c>
      <c r="Y155" s="210">
        <f aca="true" t="shared" si="71" ref="Y155:Y169">SUM(N155:W155)</f>
        <v>0</v>
      </c>
      <c r="Z155" s="209"/>
      <c r="AA155" s="209"/>
      <c r="AC155" s="306">
        <f t="shared" si="63"/>
        <v>0</v>
      </c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</row>
    <row r="156" spans="1:40" s="218" customFormat="1" ht="13.5" hidden="1">
      <c r="A156" s="215"/>
      <c r="B156" s="216" t="s">
        <v>90</v>
      </c>
      <c r="C156" s="217" t="s">
        <v>91</v>
      </c>
      <c r="D156" s="209"/>
      <c r="E156" s="209"/>
      <c r="F156" s="210">
        <f t="shared" si="67"/>
        <v>0</v>
      </c>
      <c r="G156" s="210"/>
      <c r="H156" s="209"/>
      <c r="I156" s="210">
        <f t="shared" si="68"/>
        <v>0</v>
      </c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10">
        <f t="shared" si="69"/>
        <v>0</v>
      </c>
      <c r="W156" s="209"/>
      <c r="X156" s="210">
        <f t="shared" si="70"/>
        <v>0</v>
      </c>
      <c r="Y156" s="210">
        <f t="shared" si="71"/>
        <v>0</v>
      </c>
      <c r="Z156" s="209"/>
      <c r="AA156" s="209"/>
      <c r="AC156" s="306">
        <f t="shared" si="63"/>
        <v>0</v>
      </c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/>
    </row>
    <row r="157" spans="1:40" s="218" customFormat="1" ht="13.5" hidden="1">
      <c r="A157" s="215"/>
      <c r="B157" s="216" t="s">
        <v>92</v>
      </c>
      <c r="C157" s="217" t="s">
        <v>93</v>
      </c>
      <c r="D157" s="209"/>
      <c r="E157" s="209"/>
      <c r="F157" s="210">
        <f t="shared" si="67"/>
        <v>0</v>
      </c>
      <c r="G157" s="210"/>
      <c r="H157" s="209"/>
      <c r="I157" s="210">
        <f t="shared" si="68"/>
        <v>0</v>
      </c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10">
        <f t="shared" si="69"/>
        <v>0</v>
      </c>
      <c r="W157" s="209"/>
      <c r="X157" s="210">
        <f t="shared" si="70"/>
        <v>0</v>
      </c>
      <c r="Y157" s="210">
        <f t="shared" si="71"/>
        <v>0</v>
      </c>
      <c r="Z157" s="209"/>
      <c r="AA157" s="209"/>
      <c r="AC157" s="306">
        <f t="shared" si="63"/>
        <v>0</v>
      </c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/>
    </row>
    <row r="158" spans="1:40" s="218" customFormat="1" ht="13.5" hidden="1">
      <c r="A158" s="215"/>
      <c r="B158" s="216" t="s">
        <v>94</v>
      </c>
      <c r="C158" s="217" t="s">
        <v>95</v>
      </c>
      <c r="D158" s="209"/>
      <c r="E158" s="209"/>
      <c r="F158" s="210">
        <f t="shared" si="67"/>
        <v>0</v>
      </c>
      <c r="G158" s="210"/>
      <c r="H158" s="209"/>
      <c r="I158" s="210">
        <f t="shared" si="68"/>
        <v>0</v>
      </c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10">
        <f t="shared" si="69"/>
        <v>0</v>
      </c>
      <c r="W158" s="209"/>
      <c r="X158" s="210">
        <f t="shared" si="70"/>
        <v>0</v>
      </c>
      <c r="Y158" s="210">
        <f t="shared" si="71"/>
        <v>0</v>
      </c>
      <c r="Z158" s="209"/>
      <c r="AA158" s="209"/>
      <c r="AC158" s="306">
        <f t="shared" si="63"/>
        <v>0</v>
      </c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/>
    </row>
    <row r="159" spans="1:40" s="201" customFormat="1" ht="13.5" hidden="1">
      <c r="A159" s="199"/>
      <c r="B159" s="199">
        <v>423</v>
      </c>
      <c r="C159" s="202"/>
      <c r="D159" s="204">
        <f>SUM(D160+D161)</f>
        <v>0</v>
      </c>
      <c r="E159" s="204">
        <f>SUM(E160+E161)</f>
        <v>0</v>
      </c>
      <c r="F159" s="210">
        <f t="shared" si="67"/>
        <v>0</v>
      </c>
      <c r="G159" s="204"/>
      <c r="H159" s="204">
        <f>SUM(H160+H161)</f>
        <v>0</v>
      </c>
      <c r="I159" s="210">
        <f t="shared" si="68"/>
        <v>0</v>
      </c>
      <c r="J159" s="204">
        <f aca="true" t="shared" si="72" ref="J159:S159">SUM(J160+J161)</f>
        <v>0</v>
      </c>
      <c r="K159" s="204">
        <f t="shared" si="72"/>
        <v>0</v>
      </c>
      <c r="L159" s="204">
        <f>SUM(L160+L161)</f>
        <v>0</v>
      </c>
      <c r="M159" s="204">
        <f t="shared" si="72"/>
        <v>0</v>
      </c>
      <c r="N159" s="204">
        <f t="shared" si="72"/>
        <v>0</v>
      </c>
      <c r="O159" s="204">
        <f t="shared" si="72"/>
        <v>0</v>
      </c>
      <c r="P159" s="204">
        <f t="shared" si="72"/>
        <v>0</v>
      </c>
      <c r="Q159" s="204">
        <f t="shared" si="72"/>
        <v>0</v>
      </c>
      <c r="R159" s="204">
        <f t="shared" si="72"/>
        <v>0</v>
      </c>
      <c r="S159" s="204">
        <f t="shared" si="72"/>
        <v>0</v>
      </c>
      <c r="T159" s="204">
        <f>SUM(T160+T161)</f>
        <v>0</v>
      </c>
      <c r="U159" s="204">
        <f>SUM(U160+U161)</f>
        <v>0</v>
      </c>
      <c r="V159" s="210">
        <f t="shared" si="69"/>
        <v>0</v>
      </c>
      <c r="W159" s="204">
        <f>SUM(W160+W161)</f>
        <v>0</v>
      </c>
      <c r="X159" s="210">
        <f t="shared" si="70"/>
        <v>0</v>
      </c>
      <c r="Y159" s="210">
        <f t="shared" si="71"/>
        <v>0</v>
      </c>
      <c r="Z159" s="204">
        <f>SUM(Z160+Z161)</f>
        <v>0</v>
      </c>
      <c r="AA159" s="204">
        <f>SUM(AA160+AA161)</f>
        <v>0</v>
      </c>
      <c r="AC159" s="306">
        <f t="shared" si="63"/>
        <v>0</v>
      </c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</row>
    <row r="160" spans="1:40" s="218" customFormat="1" ht="13.5" hidden="1">
      <c r="A160" s="215"/>
      <c r="B160" s="216" t="s">
        <v>96</v>
      </c>
      <c r="C160" s="217" t="s">
        <v>97</v>
      </c>
      <c r="D160" s="209"/>
      <c r="E160" s="209"/>
      <c r="F160" s="210">
        <f t="shared" si="67"/>
        <v>0</v>
      </c>
      <c r="G160" s="210"/>
      <c r="H160" s="209"/>
      <c r="I160" s="210">
        <f t="shared" si="68"/>
        <v>0</v>
      </c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10">
        <f t="shared" si="69"/>
        <v>0</v>
      </c>
      <c r="W160" s="209"/>
      <c r="X160" s="210">
        <f t="shared" si="70"/>
        <v>0</v>
      </c>
      <c r="Y160" s="210">
        <f t="shared" si="71"/>
        <v>0</v>
      </c>
      <c r="Z160" s="209"/>
      <c r="AA160" s="209"/>
      <c r="AC160" s="306">
        <f t="shared" si="63"/>
        <v>0</v>
      </c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</row>
    <row r="161" spans="1:40" s="218" customFormat="1" ht="13.5" hidden="1">
      <c r="A161" s="215"/>
      <c r="B161" s="216" t="s">
        <v>98</v>
      </c>
      <c r="C161" s="217" t="s">
        <v>99</v>
      </c>
      <c r="D161" s="209"/>
      <c r="E161" s="209"/>
      <c r="F161" s="210">
        <f t="shared" si="67"/>
        <v>0</v>
      </c>
      <c r="G161" s="210"/>
      <c r="H161" s="209"/>
      <c r="I161" s="210">
        <f t="shared" si="68"/>
        <v>0</v>
      </c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10">
        <f t="shared" si="69"/>
        <v>0</v>
      </c>
      <c r="W161" s="209"/>
      <c r="X161" s="210">
        <f t="shared" si="70"/>
        <v>0</v>
      </c>
      <c r="Y161" s="210">
        <f t="shared" si="71"/>
        <v>0</v>
      </c>
      <c r="Z161" s="209"/>
      <c r="AA161" s="209"/>
      <c r="AC161" s="306">
        <f t="shared" si="63"/>
        <v>0</v>
      </c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</row>
    <row r="162" spans="1:40" s="201" customFormat="1" ht="13.5" hidden="1">
      <c r="A162" s="199"/>
      <c r="B162" s="199">
        <v>424</v>
      </c>
      <c r="C162" s="202"/>
      <c r="D162" s="204">
        <f>SUM(D163+D164+D165+D166)</f>
        <v>0</v>
      </c>
      <c r="E162" s="204">
        <f>SUM(E163+E164+E165+E166)</f>
        <v>0</v>
      </c>
      <c r="F162" s="210">
        <f t="shared" si="67"/>
        <v>0</v>
      </c>
      <c r="G162" s="204"/>
      <c r="H162" s="204">
        <f>SUM(H163+H164+H165+H166)</f>
        <v>0</v>
      </c>
      <c r="I162" s="210">
        <f t="shared" si="68"/>
        <v>0</v>
      </c>
      <c r="J162" s="204">
        <f aca="true" t="shared" si="73" ref="J162:S162">SUM(J163+J164+J165+J166)</f>
        <v>0</v>
      </c>
      <c r="K162" s="204">
        <f t="shared" si="73"/>
        <v>0</v>
      </c>
      <c r="L162" s="204">
        <f>SUM(L163+L164+L165+L166)</f>
        <v>0</v>
      </c>
      <c r="M162" s="204">
        <f t="shared" si="73"/>
        <v>0</v>
      </c>
      <c r="N162" s="204">
        <f t="shared" si="73"/>
        <v>0</v>
      </c>
      <c r="O162" s="204">
        <f t="shared" si="73"/>
        <v>0</v>
      </c>
      <c r="P162" s="204">
        <f t="shared" si="73"/>
        <v>0</v>
      </c>
      <c r="Q162" s="204">
        <f t="shared" si="73"/>
        <v>0</v>
      </c>
      <c r="R162" s="204">
        <f t="shared" si="73"/>
        <v>0</v>
      </c>
      <c r="S162" s="204">
        <f t="shared" si="73"/>
        <v>0</v>
      </c>
      <c r="T162" s="204">
        <f>SUM(T163+T164+T165+T166)</f>
        <v>0</v>
      </c>
      <c r="U162" s="204">
        <f>SUM(U163+U164+U165+U166)</f>
        <v>0</v>
      </c>
      <c r="V162" s="210">
        <f t="shared" si="69"/>
        <v>0</v>
      </c>
      <c r="W162" s="204">
        <f>SUM(W163+W164+W165+W166)</f>
        <v>0</v>
      </c>
      <c r="X162" s="210">
        <f t="shared" si="70"/>
        <v>0</v>
      </c>
      <c r="Y162" s="210">
        <f t="shared" si="71"/>
        <v>0</v>
      </c>
      <c r="Z162" s="204">
        <f>SUM(Z163+Z164+Z165+Z166)</f>
        <v>0</v>
      </c>
      <c r="AA162" s="204">
        <f>SUM(AA163+AA164+AA165+AA166)</f>
        <v>0</v>
      </c>
      <c r="AC162" s="306">
        <f t="shared" si="63"/>
        <v>0</v>
      </c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</row>
    <row r="163" spans="1:40" s="218" customFormat="1" ht="13.5" hidden="1">
      <c r="A163" s="215"/>
      <c r="B163" s="219">
        <v>4241</v>
      </c>
      <c r="C163" s="220" t="s">
        <v>100</v>
      </c>
      <c r="D163" s="209"/>
      <c r="E163" s="209"/>
      <c r="F163" s="210">
        <f t="shared" si="67"/>
        <v>0</v>
      </c>
      <c r="G163" s="210"/>
      <c r="H163" s="209"/>
      <c r="I163" s="210">
        <f t="shared" si="68"/>
        <v>0</v>
      </c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10">
        <f t="shared" si="69"/>
        <v>0</v>
      </c>
      <c r="W163" s="209"/>
      <c r="X163" s="210">
        <f t="shared" si="70"/>
        <v>0</v>
      </c>
      <c r="Y163" s="210">
        <f t="shared" si="71"/>
        <v>0</v>
      </c>
      <c r="Z163" s="209"/>
      <c r="AA163" s="209"/>
      <c r="AC163" s="306">
        <f t="shared" si="63"/>
        <v>0</v>
      </c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/>
    </row>
    <row r="164" spans="1:40" s="218" customFormat="1" ht="13.5" hidden="1">
      <c r="A164" s="215"/>
      <c r="B164" s="219">
        <v>4242</v>
      </c>
      <c r="C164" s="221" t="s">
        <v>101</v>
      </c>
      <c r="D164" s="209"/>
      <c r="E164" s="209"/>
      <c r="F164" s="210">
        <f t="shared" si="67"/>
        <v>0</v>
      </c>
      <c r="G164" s="210"/>
      <c r="H164" s="209"/>
      <c r="I164" s="210">
        <f t="shared" si="68"/>
        <v>0</v>
      </c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10">
        <f t="shared" si="69"/>
        <v>0</v>
      </c>
      <c r="W164" s="209"/>
      <c r="X164" s="210">
        <f t="shared" si="70"/>
        <v>0</v>
      </c>
      <c r="Y164" s="210">
        <f t="shared" si="71"/>
        <v>0</v>
      </c>
      <c r="Z164" s="209"/>
      <c r="AA164" s="209"/>
      <c r="AC164" s="306">
        <f t="shared" si="63"/>
        <v>0</v>
      </c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</row>
    <row r="165" spans="1:40" s="218" customFormat="1" ht="13.5" hidden="1">
      <c r="A165" s="215"/>
      <c r="B165" s="219">
        <v>4243</v>
      </c>
      <c r="C165" s="221" t="s">
        <v>102</v>
      </c>
      <c r="D165" s="209"/>
      <c r="E165" s="209"/>
      <c r="F165" s="210">
        <f t="shared" si="67"/>
        <v>0</v>
      </c>
      <c r="G165" s="210"/>
      <c r="H165" s="209"/>
      <c r="I165" s="210">
        <f t="shared" si="68"/>
        <v>0</v>
      </c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10">
        <f t="shared" si="69"/>
        <v>0</v>
      </c>
      <c r="W165" s="209"/>
      <c r="X165" s="210">
        <f t="shared" si="70"/>
        <v>0</v>
      </c>
      <c r="Y165" s="210">
        <f t="shared" si="71"/>
        <v>0</v>
      </c>
      <c r="Z165" s="209"/>
      <c r="AA165" s="209"/>
      <c r="AC165" s="306">
        <f t="shared" si="63"/>
        <v>0</v>
      </c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</row>
    <row r="166" spans="1:40" s="218" customFormat="1" ht="13.5" hidden="1">
      <c r="A166" s="215"/>
      <c r="B166" s="219">
        <v>4244</v>
      </c>
      <c r="C166" s="221" t="s">
        <v>103</v>
      </c>
      <c r="D166" s="209"/>
      <c r="E166" s="209"/>
      <c r="F166" s="210">
        <f t="shared" si="67"/>
        <v>0</v>
      </c>
      <c r="G166" s="210"/>
      <c r="H166" s="209"/>
      <c r="I166" s="210">
        <f t="shared" si="68"/>
        <v>0</v>
      </c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10">
        <f t="shared" si="69"/>
        <v>0</v>
      </c>
      <c r="W166" s="209"/>
      <c r="X166" s="210">
        <f t="shared" si="70"/>
        <v>0</v>
      </c>
      <c r="Y166" s="210">
        <f t="shared" si="71"/>
        <v>0</v>
      </c>
      <c r="Z166" s="209"/>
      <c r="AA166" s="209"/>
      <c r="AC166" s="306">
        <f t="shared" si="63"/>
        <v>0</v>
      </c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</row>
    <row r="167" spans="1:40" s="201" customFormat="1" ht="13.5" hidden="1">
      <c r="A167" s="199"/>
      <c r="B167" s="199">
        <v>426</v>
      </c>
      <c r="C167" s="200"/>
      <c r="D167" s="204">
        <f>SUM(D168+D169)</f>
        <v>0</v>
      </c>
      <c r="E167" s="204">
        <f>SUM(E168+E169)</f>
        <v>0</v>
      </c>
      <c r="F167" s="210">
        <f t="shared" si="67"/>
        <v>0</v>
      </c>
      <c r="G167" s="204"/>
      <c r="H167" s="204">
        <f>SUM(H168+H169)</f>
        <v>0</v>
      </c>
      <c r="I167" s="210">
        <f t="shared" si="68"/>
        <v>0</v>
      </c>
      <c r="J167" s="204">
        <f aca="true" t="shared" si="74" ref="J167:S167">SUM(J168+J169)</f>
        <v>0</v>
      </c>
      <c r="K167" s="204">
        <f t="shared" si="74"/>
        <v>0</v>
      </c>
      <c r="L167" s="204">
        <f>SUM(L168+L169)</f>
        <v>0</v>
      </c>
      <c r="M167" s="204">
        <f t="shared" si="74"/>
        <v>0</v>
      </c>
      <c r="N167" s="204">
        <f t="shared" si="74"/>
        <v>0</v>
      </c>
      <c r="O167" s="204">
        <f t="shared" si="74"/>
        <v>0</v>
      </c>
      <c r="P167" s="204">
        <f t="shared" si="74"/>
        <v>0</v>
      </c>
      <c r="Q167" s="204">
        <f t="shared" si="74"/>
        <v>0</v>
      </c>
      <c r="R167" s="204">
        <f t="shared" si="74"/>
        <v>0</v>
      </c>
      <c r="S167" s="204">
        <f t="shared" si="74"/>
        <v>0</v>
      </c>
      <c r="T167" s="204">
        <f>SUM(T168+T169)</f>
        <v>0</v>
      </c>
      <c r="U167" s="204">
        <f>SUM(U168+U169)</f>
        <v>0</v>
      </c>
      <c r="V167" s="210">
        <f t="shared" si="69"/>
        <v>0</v>
      </c>
      <c r="W167" s="204">
        <f>SUM(W168+W169)</f>
        <v>0</v>
      </c>
      <c r="X167" s="210">
        <f t="shared" si="70"/>
        <v>0</v>
      </c>
      <c r="Y167" s="210">
        <f t="shared" si="71"/>
        <v>0</v>
      </c>
      <c r="Z167" s="204">
        <f>SUM(Z168+Z169)</f>
        <v>0</v>
      </c>
      <c r="AA167" s="204">
        <f>SUM(AA168+AA169)</f>
        <v>0</v>
      </c>
      <c r="AC167" s="306">
        <f t="shared" si="63"/>
        <v>0</v>
      </c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</row>
    <row r="168" spans="1:40" s="218" customFormat="1" ht="13.5" hidden="1">
      <c r="A168" s="215"/>
      <c r="B168" s="216">
        <v>4262</v>
      </c>
      <c r="C168" s="217" t="s">
        <v>104</v>
      </c>
      <c r="D168" s="209"/>
      <c r="E168" s="209"/>
      <c r="F168" s="210">
        <f t="shared" si="67"/>
        <v>0</v>
      </c>
      <c r="G168" s="210"/>
      <c r="H168" s="209"/>
      <c r="I168" s="210">
        <f t="shared" si="68"/>
        <v>0</v>
      </c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10">
        <f t="shared" si="69"/>
        <v>0</v>
      </c>
      <c r="W168" s="209"/>
      <c r="X168" s="210">
        <f t="shared" si="70"/>
        <v>0</v>
      </c>
      <c r="Y168" s="210">
        <f t="shared" si="71"/>
        <v>0</v>
      </c>
      <c r="Z168" s="209"/>
      <c r="AA168" s="209"/>
      <c r="AC168" s="306">
        <f t="shared" si="63"/>
        <v>0</v>
      </c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/>
    </row>
    <row r="169" spans="1:40" s="218" customFormat="1" ht="13.5" hidden="1">
      <c r="A169" s="215"/>
      <c r="B169" s="216">
        <v>4263</v>
      </c>
      <c r="C169" s="217" t="s">
        <v>105</v>
      </c>
      <c r="D169" s="209"/>
      <c r="E169" s="209"/>
      <c r="F169" s="210">
        <f t="shared" si="67"/>
        <v>0</v>
      </c>
      <c r="G169" s="210"/>
      <c r="H169" s="209"/>
      <c r="I169" s="210">
        <f t="shared" si="68"/>
        <v>0</v>
      </c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10">
        <f t="shared" si="69"/>
        <v>0</v>
      </c>
      <c r="W169" s="209"/>
      <c r="X169" s="210">
        <f t="shared" si="70"/>
        <v>0</v>
      </c>
      <c r="Y169" s="210">
        <f t="shared" si="71"/>
        <v>0</v>
      </c>
      <c r="Z169" s="209"/>
      <c r="AA169" s="209"/>
      <c r="AC169" s="306">
        <f t="shared" si="63"/>
        <v>0</v>
      </c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</row>
    <row r="170" spans="29:40" ht="13.5">
      <c r="AC170" s="306">
        <f t="shared" si="63"/>
        <v>0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2:40" s="7" customFormat="1" ht="13.5">
      <c r="B171" s="6"/>
      <c r="C171" s="10" t="s">
        <v>587</v>
      </c>
      <c r="D171" s="4">
        <f>SUM(D172+D231)</f>
        <v>0</v>
      </c>
      <c r="E171" s="4">
        <f>SUM(E172+E231)</f>
        <v>0</v>
      </c>
      <c r="F171" s="210">
        <f aca="true" t="shared" si="75" ref="F171:F203">SUM(H171:S171)</f>
        <v>7481813</v>
      </c>
      <c r="G171" s="4"/>
      <c r="H171" s="4">
        <f>SUM(H172+H231)</f>
        <v>3581974</v>
      </c>
      <c r="I171" s="210">
        <f aca="true" t="shared" si="76" ref="I171:I204">SUM(H171:H171)</f>
        <v>3581974</v>
      </c>
      <c r="J171" s="4">
        <f aca="true" t="shared" si="77" ref="J171:S171">SUM(J172+J231)</f>
        <v>5000</v>
      </c>
      <c r="K171" s="4">
        <f t="shared" si="77"/>
        <v>0</v>
      </c>
      <c r="L171" s="4">
        <f>SUM(L172+L231)</f>
        <v>0</v>
      </c>
      <c r="M171" s="4">
        <f t="shared" si="77"/>
        <v>312865</v>
      </c>
      <c r="N171" s="4">
        <f t="shared" si="77"/>
        <v>0</v>
      </c>
      <c r="O171" s="4">
        <f t="shared" si="77"/>
        <v>0</v>
      </c>
      <c r="P171" s="4">
        <f t="shared" si="77"/>
        <v>0</v>
      </c>
      <c r="Q171" s="4">
        <f t="shared" si="77"/>
        <v>0</v>
      </c>
      <c r="R171" s="4">
        <f t="shared" si="77"/>
        <v>0</v>
      </c>
      <c r="S171" s="4">
        <f t="shared" si="77"/>
        <v>0</v>
      </c>
      <c r="T171" s="4">
        <f>SUM(T172+T231)</f>
        <v>0</v>
      </c>
      <c r="U171" s="4">
        <f>SUM(U172+U231)</f>
        <v>0</v>
      </c>
      <c r="V171" s="210">
        <f aca="true" t="shared" si="78" ref="V171:V203">SUM(I171+U171)</f>
        <v>3581974</v>
      </c>
      <c r="W171" s="4">
        <f>SUM(W172+W231)</f>
        <v>0</v>
      </c>
      <c r="X171" s="210">
        <f aca="true" t="shared" si="79" ref="X171:X236">SUM(V171:W171)</f>
        <v>3581974</v>
      </c>
      <c r="Y171" s="210">
        <f aca="true" t="shared" si="80" ref="Y171:Y180">SUM(J171:U171)</f>
        <v>317865</v>
      </c>
      <c r="Z171" s="4">
        <f>SUM(Z172+Z231)</f>
        <v>2762000</v>
      </c>
      <c r="AA171" s="4">
        <f>SUM(AA172+AA231)</f>
        <v>2762000</v>
      </c>
      <c r="AC171" s="306">
        <f aca="true" t="shared" si="81" ref="AC171:AC200">SUM(H171+Y171)</f>
        <v>3899839</v>
      </c>
      <c r="AD171" s="315"/>
      <c r="AE171" s="315"/>
      <c r="AF171" s="315"/>
      <c r="AG171" s="315"/>
      <c r="AH171" s="4"/>
      <c r="AI171" s="4"/>
      <c r="AJ171" s="4"/>
      <c r="AK171" s="4"/>
      <c r="AL171" s="4"/>
      <c r="AM171" s="4"/>
      <c r="AN171" s="4"/>
    </row>
    <row r="172" spans="2:40" s="7" customFormat="1" ht="13.5">
      <c r="B172" s="6">
        <v>3</v>
      </c>
      <c r="C172" s="7" t="s">
        <v>118</v>
      </c>
      <c r="D172" s="4">
        <f>SUM(D173+D185+D220)</f>
        <v>0</v>
      </c>
      <c r="E172" s="4">
        <f>SUM(E173+E185+E220)</f>
        <v>0</v>
      </c>
      <c r="F172" s="210">
        <f t="shared" si="75"/>
        <v>7481813</v>
      </c>
      <c r="G172" s="4"/>
      <c r="H172" s="4">
        <f>SUM(H173+H185+H220)</f>
        <v>3581974</v>
      </c>
      <c r="I172" s="210">
        <f t="shared" si="76"/>
        <v>3581974</v>
      </c>
      <c r="J172" s="4">
        <f aca="true" t="shared" si="82" ref="J172:S172">SUM(J173+J185+J220)</f>
        <v>5000</v>
      </c>
      <c r="K172" s="4">
        <f t="shared" si="82"/>
        <v>0</v>
      </c>
      <c r="L172" s="4">
        <f>SUM(L173+L185+L220)</f>
        <v>0</v>
      </c>
      <c r="M172" s="4">
        <f t="shared" si="82"/>
        <v>312865</v>
      </c>
      <c r="N172" s="4">
        <f t="shared" si="82"/>
        <v>0</v>
      </c>
      <c r="O172" s="4">
        <f t="shared" si="82"/>
        <v>0</v>
      </c>
      <c r="P172" s="4">
        <f t="shared" si="82"/>
        <v>0</v>
      </c>
      <c r="Q172" s="4">
        <f t="shared" si="82"/>
        <v>0</v>
      </c>
      <c r="R172" s="4">
        <f t="shared" si="82"/>
        <v>0</v>
      </c>
      <c r="S172" s="4">
        <f t="shared" si="82"/>
        <v>0</v>
      </c>
      <c r="T172" s="4">
        <f>SUM(T173+T185+T220)</f>
        <v>0</v>
      </c>
      <c r="U172" s="4">
        <f>SUM(U173+U185+U220)</f>
        <v>0</v>
      </c>
      <c r="V172" s="210">
        <f t="shared" si="78"/>
        <v>3581974</v>
      </c>
      <c r="W172" s="4">
        <f>SUM(W173+W185+W220)</f>
        <v>0</v>
      </c>
      <c r="X172" s="210">
        <f t="shared" si="79"/>
        <v>3581974</v>
      </c>
      <c r="Y172" s="210">
        <f t="shared" si="80"/>
        <v>317865</v>
      </c>
      <c r="Z172" s="4">
        <f>SUM(Z173+Z185+Z220)</f>
        <v>2762000</v>
      </c>
      <c r="AA172" s="4">
        <f>SUM(AA173+AA185+AA220)</f>
        <v>2762000</v>
      </c>
      <c r="AC172" s="306">
        <f t="shared" si="81"/>
        <v>3899839</v>
      </c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4"/>
      <c r="AN172" s="4"/>
    </row>
    <row r="173" spans="2:40" s="7" customFormat="1" ht="13.5">
      <c r="B173" s="6">
        <v>31</v>
      </c>
      <c r="D173" s="4">
        <f>SUM(D174+D179+D181)</f>
        <v>0</v>
      </c>
      <c r="E173" s="4">
        <f>SUM(E174+E179+E181)</f>
        <v>0</v>
      </c>
      <c r="F173" s="210">
        <f t="shared" si="75"/>
        <v>5227772</v>
      </c>
      <c r="G173" s="4"/>
      <c r="H173" s="4">
        <f>SUM(H174+H179+H181)</f>
        <v>2470083</v>
      </c>
      <c r="I173" s="210">
        <f t="shared" si="76"/>
        <v>2470083</v>
      </c>
      <c r="J173" s="4">
        <f aca="true" t="shared" si="83" ref="J173:S173">SUM(J174+J179+J181)</f>
        <v>0</v>
      </c>
      <c r="K173" s="4">
        <f t="shared" si="83"/>
        <v>0</v>
      </c>
      <c r="L173" s="4">
        <f>SUM(L174+L179+L181)</f>
        <v>0</v>
      </c>
      <c r="M173" s="4">
        <f t="shared" si="83"/>
        <v>287606</v>
      </c>
      <c r="N173" s="4">
        <f t="shared" si="83"/>
        <v>0</v>
      </c>
      <c r="O173" s="4">
        <f t="shared" si="83"/>
        <v>0</v>
      </c>
      <c r="P173" s="4">
        <f t="shared" si="83"/>
        <v>0</v>
      </c>
      <c r="Q173" s="4">
        <f t="shared" si="83"/>
        <v>0</v>
      </c>
      <c r="R173" s="4">
        <f t="shared" si="83"/>
        <v>0</v>
      </c>
      <c r="S173" s="4">
        <f t="shared" si="83"/>
        <v>0</v>
      </c>
      <c r="T173" s="4">
        <f>SUM(T174+T179+T181)</f>
        <v>0</v>
      </c>
      <c r="U173" s="4">
        <f>SUM(U174+U179+U181)</f>
        <v>0</v>
      </c>
      <c r="V173" s="210">
        <f t="shared" si="78"/>
        <v>2470083</v>
      </c>
      <c r="W173" s="4">
        <f>SUM(W174+W179+W181)</f>
        <v>0</v>
      </c>
      <c r="X173" s="210">
        <f t="shared" si="79"/>
        <v>2470083</v>
      </c>
      <c r="Y173" s="210">
        <f t="shared" si="80"/>
        <v>287606</v>
      </c>
      <c r="Z173" s="4">
        <v>1836000</v>
      </c>
      <c r="AA173" s="4">
        <v>1836000</v>
      </c>
      <c r="AC173" s="306">
        <f t="shared" si="81"/>
        <v>2757689</v>
      </c>
      <c r="AD173" s="317"/>
      <c r="AE173" s="4"/>
      <c r="AF173" s="317"/>
      <c r="AG173" s="4"/>
      <c r="AH173" s="4"/>
      <c r="AI173" s="317"/>
      <c r="AJ173" s="4"/>
      <c r="AK173" s="317"/>
      <c r="AL173" s="4"/>
      <c r="AM173" s="4"/>
      <c r="AN173" s="4"/>
    </row>
    <row r="174" spans="2:40" s="7" customFormat="1" ht="13.5">
      <c r="B174" s="6">
        <v>311</v>
      </c>
      <c r="D174" s="4">
        <f>SUM(D175+D176+D177+D178)</f>
        <v>0</v>
      </c>
      <c r="E174" s="4">
        <f>SUM(E175+E176+E177+E178)</f>
        <v>0</v>
      </c>
      <c r="F174" s="210">
        <f t="shared" si="75"/>
        <v>3703289</v>
      </c>
      <c r="G174" s="4"/>
      <c r="H174" s="4">
        <f>SUM(H175+H176+H177+H178)</f>
        <v>1734819</v>
      </c>
      <c r="I174" s="210">
        <f t="shared" si="76"/>
        <v>1734819</v>
      </c>
      <c r="J174" s="4">
        <f aca="true" t="shared" si="84" ref="J174:S174">SUM(J175+J176+J177+J178)</f>
        <v>0</v>
      </c>
      <c r="K174" s="4">
        <f t="shared" si="84"/>
        <v>0</v>
      </c>
      <c r="L174" s="4">
        <f>SUM(L175+L176+L177+L178)</f>
        <v>0</v>
      </c>
      <c r="M174" s="4">
        <f t="shared" si="84"/>
        <v>233651</v>
      </c>
      <c r="N174" s="4">
        <f t="shared" si="84"/>
        <v>0</v>
      </c>
      <c r="O174" s="4">
        <f t="shared" si="84"/>
        <v>0</v>
      </c>
      <c r="P174" s="4">
        <f t="shared" si="84"/>
        <v>0</v>
      </c>
      <c r="Q174" s="4">
        <f t="shared" si="84"/>
        <v>0</v>
      </c>
      <c r="R174" s="4">
        <f t="shared" si="84"/>
        <v>0</v>
      </c>
      <c r="S174" s="4">
        <f t="shared" si="84"/>
        <v>0</v>
      </c>
      <c r="T174" s="4">
        <f>SUM(T175+T176+T177+T178)</f>
        <v>0</v>
      </c>
      <c r="U174" s="4">
        <f>SUM(U175+U176+U177+U178)</f>
        <v>0</v>
      </c>
      <c r="V174" s="210">
        <f t="shared" si="78"/>
        <v>1734819</v>
      </c>
      <c r="W174" s="4">
        <f>SUM(W175+W176+W177+W178)</f>
        <v>0</v>
      </c>
      <c r="X174" s="210">
        <f t="shared" si="79"/>
        <v>1734819</v>
      </c>
      <c r="Y174" s="210">
        <f t="shared" si="80"/>
        <v>233651</v>
      </c>
      <c r="Z174" s="4">
        <f>SUM(Z175+Z176+Z177+Z178)</f>
        <v>0</v>
      </c>
      <c r="AA174" s="4">
        <f>SUM(AA175+AA176+AA177+AA178)</f>
        <v>0</v>
      </c>
      <c r="AC174" s="306">
        <f t="shared" si="81"/>
        <v>1968470</v>
      </c>
      <c r="AD174" s="317"/>
      <c r="AE174" s="4"/>
      <c r="AF174" s="317"/>
      <c r="AG174" s="4"/>
      <c r="AH174" s="4"/>
      <c r="AI174" s="317"/>
      <c r="AJ174" s="4"/>
      <c r="AK174" s="317"/>
      <c r="AL174" s="4"/>
      <c r="AM174" s="4"/>
      <c r="AN174" s="4"/>
    </row>
    <row r="175" spans="1:40" s="327" customFormat="1" ht="13.5">
      <c r="A175" s="322"/>
      <c r="B175" s="329" t="s">
        <v>0</v>
      </c>
      <c r="C175" s="330" t="s">
        <v>1</v>
      </c>
      <c r="D175" s="325"/>
      <c r="E175" s="325"/>
      <c r="F175" s="326">
        <f t="shared" si="75"/>
        <v>2744032</v>
      </c>
      <c r="G175" s="326"/>
      <c r="H175" s="325">
        <v>1264596</v>
      </c>
      <c r="I175" s="326">
        <f t="shared" si="76"/>
        <v>1264596</v>
      </c>
      <c r="J175" s="325"/>
      <c r="K175" s="325"/>
      <c r="L175" s="325"/>
      <c r="M175" s="325">
        <v>214840</v>
      </c>
      <c r="N175" s="325"/>
      <c r="O175" s="325"/>
      <c r="P175" s="325"/>
      <c r="Q175" s="325"/>
      <c r="R175" s="325"/>
      <c r="S175" s="325"/>
      <c r="T175" s="325"/>
      <c r="U175" s="325"/>
      <c r="V175" s="326">
        <f t="shared" si="78"/>
        <v>1264596</v>
      </c>
      <c r="W175" s="325"/>
      <c r="X175" s="326">
        <f t="shared" si="79"/>
        <v>1264596</v>
      </c>
      <c r="Y175" s="326">
        <f t="shared" si="80"/>
        <v>214840</v>
      </c>
      <c r="Z175" s="325"/>
      <c r="AA175" s="325"/>
      <c r="AC175" s="328">
        <f t="shared" si="81"/>
        <v>1479436</v>
      </c>
      <c r="AD175" s="335"/>
      <c r="AE175" s="325"/>
      <c r="AF175" s="335"/>
      <c r="AG175" s="325"/>
      <c r="AH175" s="325"/>
      <c r="AI175" s="335"/>
      <c r="AJ175" s="325"/>
      <c r="AK175" s="335"/>
      <c r="AL175" s="325"/>
      <c r="AM175" s="325"/>
      <c r="AN175" s="325"/>
    </row>
    <row r="176" spans="1:40" s="211" customFormat="1" ht="13.5">
      <c r="A176" s="206"/>
      <c r="B176" s="207" t="s">
        <v>2</v>
      </c>
      <c r="C176" s="208" t="s">
        <v>3</v>
      </c>
      <c r="D176" s="209"/>
      <c r="E176" s="209"/>
      <c r="F176" s="210">
        <f t="shared" si="75"/>
        <v>0</v>
      </c>
      <c r="G176" s="210"/>
      <c r="H176" s="209"/>
      <c r="I176" s="210">
        <f t="shared" si="76"/>
        <v>0</v>
      </c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10">
        <f t="shared" si="78"/>
        <v>0</v>
      </c>
      <c r="W176" s="209"/>
      <c r="X176" s="210">
        <f t="shared" si="79"/>
        <v>0</v>
      </c>
      <c r="Y176" s="210">
        <f t="shared" si="80"/>
        <v>0</v>
      </c>
      <c r="Z176" s="209"/>
      <c r="AA176" s="209"/>
      <c r="AC176" s="306">
        <f t="shared" si="81"/>
        <v>0</v>
      </c>
      <c r="AD176" s="318"/>
      <c r="AE176" s="209"/>
      <c r="AF176" s="318"/>
      <c r="AG176" s="209"/>
      <c r="AH176" s="209"/>
      <c r="AI176" s="318"/>
      <c r="AJ176" s="209"/>
      <c r="AK176" s="318"/>
      <c r="AL176" s="209"/>
      <c r="AM176" s="209"/>
      <c r="AN176" s="209"/>
    </row>
    <row r="177" spans="1:40" s="327" customFormat="1" ht="13.5">
      <c r="A177" s="322"/>
      <c r="B177" s="329" t="s">
        <v>4</v>
      </c>
      <c r="C177" s="330" t="s">
        <v>5</v>
      </c>
      <c r="D177" s="325"/>
      <c r="E177" s="325"/>
      <c r="F177" s="326">
        <f t="shared" si="75"/>
        <v>535280</v>
      </c>
      <c r="G177" s="326"/>
      <c r="H177" s="325">
        <v>260246</v>
      </c>
      <c r="I177" s="326">
        <f t="shared" si="76"/>
        <v>260246</v>
      </c>
      <c r="J177" s="325"/>
      <c r="K177" s="325"/>
      <c r="L177" s="325"/>
      <c r="M177" s="325">
        <v>14788</v>
      </c>
      <c r="N177" s="325"/>
      <c r="O177" s="325"/>
      <c r="P177" s="325"/>
      <c r="Q177" s="325"/>
      <c r="R177" s="325"/>
      <c r="S177" s="325"/>
      <c r="T177" s="325"/>
      <c r="U177" s="325"/>
      <c r="V177" s="326">
        <f t="shared" si="78"/>
        <v>260246</v>
      </c>
      <c r="W177" s="325"/>
      <c r="X177" s="326">
        <f t="shared" si="79"/>
        <v>260246</v>
      </c>
      <c r="Y177" s="326">
        <f t="shared" si="80"/>
        <v>14788</v>
      </c>
      <c r="Z177" s="325"/>
      <c r="AA177" s="325"/>
      <c r="AC177" s="328">
        <f t="shared" si="81"/>
        <v>275034</v>
      </c>
      <c r="AD177" s="335"/>
      <c r="AE177" s="325"/>
      <c r="AF177" s="335"/>
      <c r="AG177" s="325"/>
      <c r="AH177" s="325"/>
      <c r="AI177" s="335"/>
      <c r="AJ177" s="325"/>
      <c r="AK177" s="335"/>
      <c r="AL177" s="325"/>
      <c r="AM177" s="325"/>
      <c r="AN177" s="325"/>
    </row>
    <row r="178" spans="1:40" s="327" customFormat="1" ht="13.5">
      <c r="A178" s="322"/>
      <c r="B178" s="329" t="s">
        <v>6</v>
      </c>
      <c r="C178" s="330" t="s">
        <v>595</v>
      </c>
      <c r="D178" s="325"/>
      <c r="E178" s="325"/>
      <c r="F178" s="326">
        <f t="shared" si="75"/>
        <v>423977</v>
      </c>
      <c r="G178" s="326"/>
      <c r="H178" s="325">
        <v>209977</v>
      </c>
      <c r="I178" s="326">
        <f t="shared" si="76"/>
        <v>209977</v>
      </c>
      <c r="J178" s="325"/>
      <c r="K178" s="325"/>
      <c r="L178" s="325"/>
      <c r="M178" s="325">
        <v>4023</v>
      </c>
      <c r="N178" s="325"/>
      <c r="O178" s="325"/>
      <c r="P178" s="325"/>
      <c r="Q178" s="325"/>
      <c r="R178" s="325"/>
      <c r="S178" s="325"/>
      <c r="T178" s="325"/>
      <c r="U178" s="325"/>
      <c r="V178" s="326">
        <f t="shared" si="78"/>
        <v>209977</v>
      </c>
      <c r="W178" s="325"/>
      <c r="X178" s="326">
        <f t="shared" si="79"/>
        <v>209977</v>
      </c>
      <c r="Y178" s="326">
        <f t="shared" si="80"/>
        <v>4023</v>
      </c>
      <c r="Z178" s="325"/>
      <c r="AA178" s="325"/>
      <c r="AC178" s="328">
        <f t="shared" si="81"/>
        <v>214000</v>
      </c>
      <c r="AD178" s="335"/>
      <c r="AE178" s="325"/>
      <c r="AF178" s="335"/>
      <c r="AG178" s="325"/>
      <c r="AH178" s="325"/>
      <c r="AI178" s="335"/>
      <c r="AJ178" s="325"/>
      <c r="AK178" s="335"/>
      <c r="AL178" s="325"/>
      <c r="AM178" s="325"/>
      <c r="AN178" s="325"/>
    </row>
    <row r="179" spans="1:40" s="198" customFormat="1" ht="13.5">
      <c r="A179" s="195"/>
      <c r="B179" s="195">
        <v>312</v>
      </c>
      <c r="C179" s="196"/>
      <c r="D179" s="197">
        <f>SUM(D180)</f>
        <v>0</v>
      </c>
      <c r="E179" s="197">
        <f aca="true" t="shared" si="85" ref="E179:W179">SUM(E180)</f>
        <v>0</v>
      </c>
      <c r="F179" s="210">
        <f t="shared" si="75"/>
        <v>441588</v>
      </c>
      <c r="G179" s="197"/>
      <c r="H179" s="197">
        <f t="shared" si="85"/>
        <v>216588</v>
      </c>
      <c r="I179" s="210">
        <f t="shared" si="76"/>
        <v>216588</v>
      </c>
      <c r="J179" s="197">
        <f t="shared" si="85"/>
        <v>0</v>
      </c>
      <c r="K179" s="197">
        <f t="shared" si="85"/>
        <v>0</v>
      </c>
      <c r="L179" s="197">
        <f t="shared" si="85"/>
        <v>0</v>
      </c>
      <c r="M179" s="197">
        <f t="shared" si="85"/>
        <v>8412</v>
      </c>
      <c r="N179" s="197">
        <f t="shared" si="85"/>
        <v>0</v>
      </c>
      <c r="O179" s="197">
        <f t="shared" si="85"/>
        <v>0</v>
      </c>
      <c r="P179" s="197">
        <f t="shared" si="85"/>
        <v>0</v>
      </c>
      <c r="Q179" s="197">
        <f t="shared" si="85"/>
        <v>0</v>
      </c>
      <c r="R179" s="197">
        <f t="shared" si="85"/>
        <v>0</v>
      </c>
      <c r="S179" s="197">
        <f t="shared" si="85"/>
        <v>0</v>
      </c>
      <c r="T179" s="197">
        <f t="shared" si="85"/>
        <v>0</v>
      </c>
      <c r="U179" s="197">
        <f t="shared" si="85"/>
        <v>0</v>
      </c>
      <c r="V179" s="210">
        <f t="shared" si="78"/>
        <v>216588</v>
      </c>
      <c r="W179" s="197">
        <f t="shared" si="85"/>
        <v>0</v>
      </c>
      <c r="X179" s="210">
        <f t="shared" si="79"/>
        <v>216588</v>
      </c>
      <c r="Y179" s="326">
        <f t="shared" si="80"/>
        <v>8412</v>
      </c>
      <c r="Z179" s="197">
        <f>SUM(Z180)</f>
        <v>0</v>
      </c>
      <c r="AA179" s="197">
        <f>SUM(AA180)</f>
        <v>0</v>
      </c>
      <c r="AC179" s="306">
        <f t="shared" si="81"/>
        <v>225000</v>
      </c>
      <c r="AD179" s="319"/>
      <c r="AE179" s="197"/>
      <c r="AF179" s="319"/>
      <c r="AG179" s="197"/>
      <c r="AH179" s="197"/>
      <c r="AI179" s="319"/>
      <c r="AJ179" s="197"/>
      <c r="AK179" s="319"/>
      <c r="AL179" s="197"/>
      <c r="AM179" s="197"/>
      <c r="AN179" s="197"/>
    </row>
    <row r="180" spans="1:40" s="327" customFormat="1" ht="13.5">
      <c r="A180" s="322"/>
      <c r="B180" s="329" t="s">
        <v>8</v>
      </c>
      <c r="C180" s="330" t="s">
        <v>9</v>
      </c>
      <c r="D180" s="325"/>
      <c r="E180" s="325"/>
      <c r="F180" s="326">
        <f t="shared" si="75"/>
        <v>441588</v>
      </c>
      <c r="G180" s="326"/>
      <c r="H180" s="325">
        <v>216588</v>
      </c>
      <c r="I180" s="326">
        <f t="shared" si="76"/>
        <v>216588</v>
      </c>
      <c r="J180" s="325"/>
      <c r="K180" s="325"/>
      <c r="L180" s="325"/>
      <c r="M180" s="325">
        <v>8412</v>
      </c>
      <c r="N180" s="325"/>
      <c r="O180" s="325"/>
      <c r="P180" s="325"/>
      <c r="Q180" s="325"/>
      <c r="R180" s="325"/>
      <c r="S180" s="325"/>
      <c r="T180" s="325"/>
      <c r="U180" s="325"/>
      <c r="V180" s="326">
        <f t="shared" si="78"/>
        <v>216588</v>
      </c>
      <c r="W180" s="325"/>
      <c r="X180" s="326">
        <f t="shared" si="79"/>
        <v>216588</v>
      </c>
      <c r="Y180" s="326">
        <f t="shared" si="80"/>
        <v>8412</v>
      </c>
      <c r="Z180" s="325"/>
      <c r="AA180" s="325"/>
      <c r="AC180" s="328">
        <f t="shared" si="81"/>
        <v>225000</v>
      </c>
      <c r="AD180" s="335"/>
      <c r="AE180" s="325"/>
      <c r="AF180" s="335"/>
      <c r="AG180" s="325"/>
      <c r="AH180" s="325"/>
      <c r="AI180" s="335"/>
      <c r="AJ180" s="325"/>
      <c r="AK180" s="335"/>
      <c r="AL180" s="325"/>
      <c r="AM180" s="325"/>
      <c r="AN180" s="325"/>
    </row>
    <row r="181" spans="1:40" s="198" customFormat="1" ht="13.5">
      <c r="A181" s="195"/>
      <c r="B181" s="195">
        <v>313</v>
      </c>
      <c r="C181" s="196"/>
      <c r="D181" s="197">
        <f>SUM(D182+D183+D184)</f>
        <v>0</v>
      </c>
      <c r="E181" s="197">
        <f>SUM(E182+E183+E184)</f>
        <v>0</v>
      </c>
      <c r="F181" s="210">
        <f t="shared" si="75"/>
        <v>1082895</v>
      </c>
      <c r="G181" s="197"/>
      <c r="H181" s="197">
        <f>SUM(H182+H183+H184)</f>
        <v>518676</v>
      </c>
      <c r="I181" s="210">
        <f t="shared" si="76"/>
        <v>518676</v>
      </c>
      <c r="J181" s="197">
        <f aca="true" t="shared" si="86" ref="J181:S181">SUM(J182+J183+J184)</f>
        <v>0</v>
      </c>
      <c r="K181" s="197">
        <f t="shared" si="86"/>
        <v>0</v>
      </c>
      <c r="L181" s="197">
        <f>SUM(L182+L183+L184)</f>
        <v>0</v>
      </c>
      <c r="M181" s="197">
        <f t="shared" si="86"/>
        <v>45543</v>
      </c>
      <c r="N181" s="197">
        <f t="shared" si="86"/>
        <v>0</v>
      </c>
      <c r="O181" s="197">
        <f t="shared" si="86"/>
        <v>0</v>
      </c>
      <c r="P181" s="197">
        <f t="shared" si="86"/>
        <v>0</v>
      </c>
      <c r="Q181" s="197">
        <f t="shared" si="86"/>
        <v>0</v>
      </c>
      <c r="R181" s="197">
        <f t="shared" si="86"/>
        <v>0</v>
      </c>
      <c r="S181" s="197">
        <f t="shared" si="86"/>
        <v>0</v>
      </c>
      <c r="T181" s="197">
        <f>SUM(T182+T183+T184)</f>
        <v>0</v>
      </c>
      <c r="U181" s="197">
        <f>SUM(U182+U183+U184)</f>
        <v>0</v>
      </c>
      <c r="V181" s="210">
        <f t="shared" si="78"/>
        <v>518676</v>
      </c>
      <c r="W181" s="197">
        <f>SUM(W182+W183+W184)</f>
        <v>0</v>
      </c>
      <c r="X181" s="210">
        <f t="shared" si="79"/>
        <v>518676</v>
      </c>
      <c r="Y181" s="210">
        <f>SUM(J181:U181)</f>
        <v>45543</v>
      </c>
      <c r="Z181" s="197">
        <f>SUM(Z182+Z183+Z184)</f>
        <v>0</v>
      </c>
      <c r="AA181" s="197">
        <f>SUM(AA182+AA183+AA184)</f>
        <v>0</v>
      </c>
      <c r="AC181" s="306">
        <f t="shared" si="81"/>
        <v>564219</v>
      </c>
      <c r="AD181" s="319"/>
      <c r="AE181" s="197"/>
      <c r="AF181" s="319"/>
      <c r="AG181" s="197"/>
      <c r="AH181" s="197"/>
      <c r="AI181" s="319"/>
      <c r="AJ181" s="197"/>
      <c r="AK181" s="319"/>
      <c r="AL181" s="197"/>
      <c r="AM181" s="197"/>
      <c r="AN181" s="197"/>
    </row>
    <row r="182" spans="1:40" s="327" customFormat="1" ht="13.5">
      <c r="A182" s="322"/>
      <c r="B182" s="329" t="s">
        <v>10</v>
      </c>
      <c r="C182" s="330" t="s">
        <v>578</v>
      </c>
      <c r="D182" s="325"/>
      <c r="E182" s="325"/>
      <c r="F182" s="326">
        <f t="shared" si="75"/>
        <v>365868</v>
      </c>
      <c r="G182" s="326"/>
      <c r="H182" s="325">
        <v>176292</v>
      </c>
      <c r="I182" s="326">
        <f t="shared" si="76"/>
        <v>176292</v>
      </c>
      <c r="J182" s="325"/>
      <c r="K182" s="325"/>
      <c r="L182" s="325"/>
      <c r="M182" s="325">
        <v>13284</v>
      </c>
      <c r="N182" s="325"/>
      <c r="O182" s="325"/>
      <c r="P182" s="325"/>
      <c r="Q182" s="325"/>
      <c r="R182" s="325"/>
      <c r="S182" s="325"/>
      <c r="T182" s="325"/>
      <c r="U182" s="325"/>
      <c r="V182" s="326">
        <f t="shared" si="78"/>
        <v>176292</v>
      </c>
      <c r="W182" s="325"/>
      <c r="X182" s="326">
        <f t="shared" si="79"/>
        <v>176292</v>
      </c>
      <c r="Y182" s="326">
        <f>SUM(J182:U182)</f>
        <v>13284</v>
      </c>
      <c r="Z182" s="325"/>
      <c r="AA182" s="325"/>
      <c r="AC182" s="328">
        <f t="shared" si="81"/>
        <v>189576</v>
      </c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</row>
    <row r="183" spans="1:40" s="327" customFormat="1" ht="13.5">
      <c r="A183" s="322"/>
      <c r="B183" s="329" t="s">
        <v>12</v>
      </c>
      <c r="C183" s="330" t="s">
        <v>13</v>
      </c>
      <c r="D183" s="325"/>
      <c r="E183" s="325"/>
      <c r="F183" s="326">
        <f t="shared" si="75"/>
        <v>717027</v>
      </c>
      <c r="G183" s="326"/>
      <c r="H183" s="325">
        <v>342384</v>
      </c>
      <c r="I183" s="326">
        <f t="shared" si="76"/>
        <v>342384</v>
      </c>
      <c r="J183" s="325"/>
      <c r="K183" s="325"/>
      <c r="L183" s="325"/>
      <c r="M183" s="325">
        <v>32259</v>
      </c>
      <c r="N183" s="325"/>
      <c r="O183" s="325"/>
      <c r="P183" s="325"/>
      <c r="Q183" s="325"/>
      <c r="R183" s="325"/>
      <c r="S183" s="325"/>
      <c r="T183" s="325"/>
      <c r="U183" s="325"/>
      <c r="V183" s="326">
        <f t="shared" si="78"/>
        <v>342384</v>
      </c>
      <c r="W183" s="325"/>
      <c r="X183" s="326">
        <f t="shared" si="79"/>
        <v>342384</v>
      </c>
      <c r="Y183" s="326">
        <f>SUM(J183:U183)</f>
        <v>32259</v>
      </c>
      <c r="Z183" s="325"/>
      <c r="AA183" s="325"/>
      <c r="AC183" s="328">
        <f t="shared" si="81"/>
        <v>374643</v>
      </c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</row>
    <row r="184" spans="1:40" s="211" customFormat="1" ht="12.75" customHeight="1">
      <c r="A184" s="206"/>
      <c r="B184" s="207" t="s">
        <v>14</v>
      </c>
      <c r="C184" s="208" t="s">
        <v>15</v>
      </c>
      <c r="D184" s="209"/>
      <c r="E184" s="209"/>
      <c r="F184" s="210">
        <f t="shared" si="75"/>
        <v>0</v>
      </c>
      <c r="G184" s="210"/>
      <c r="H184" s="313"/>
      <c r="I184" s="210">
        <f t="shared" si="76"/>
        <v>0</v>
      </c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10">
        <f t="shared" si="78"/>
        <v>0</v>
      </c>
      <c r="W184" s="209"/>
      <c r="X184" s="210">
        <f t="shared" si="79"/>
        <v>0</v>
      </c>
      <c r="Y184" s="210">
        <f>SUM(J184:U184)</f>
        <v>0</v>
      </c>
      <c r="Z184" s="209"/>
      <c r="AA184" s="209"/>
      <c r="AC184" s="306">
        <f t="shared" si="81"/>
        <v>0</v>
      </c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</row>
    <row r="185" spans="1:40" s="198" customFormat="1" ht="12.75" customHeight="1">
      <c r="A185" s="195"/>
      <c r="B185" s="195">
        <v>32</v>
      </c>
      <c r="C185" s="196"/>
      <c r="D185" s="197">
        <f>SUM(D186+D191+D198+D209+D211)</f>
        <v>0</v>
      </c>
      <c r="E185" s="197">
        <f>SUM(E186+E191+E198+E209+E211)</f>
        <v>0</v>
      </c>
      <c r="F185" s="210">
        <f t="shared" si="75"/>
        <v>2254041</v>
      </c>
      <c r="G185" s="197"/>
      <c r="H185" s="197">
        <f>SUM(H186+H191+H198+H209+H211)</f>
        <v>1111891</v>
      </c>
      <c r="I185" s="210">
        <f t="shared" si="76"/>
        <v>1111891</v>
      </c>
      <c r="J185" s="197">
        <f aca="true" t="shared" si="87" ref="J185:S185">SUM(J186+J191+J198+J209+J211)</f>
        <v>5000</v>
      </c>
      <c r="K185" s="197">
        <f t="shared" si="87"/>
        <v>0</v>
      </c>
      <c r="L185" s="197">
        <f>SUM(L186+L191+L198+L209+L211)</f>
        <v>0</v>
      </c>
      <c r="M185" s="197">
        <f t="shared" si="87"/>
        <v>25259</v>
      </c>
      <c r="N185" s="197">
        <f t="shared" si="87"/>
        <v>0</v>
      </c>
      <c r="O185" s="197">
        <f t="shared" si="87"/>
        <v>0</v>
      </c>
      <c r="P185" s="197">
        <f t="shared" si="87"/>
        <v>0</v>
      </c>
      <c r="Q185" s="197">
        <f t="shared" si="87"/>
        <v>0</v>
      </c>
      <c r="R185" s="197">
        <f t="shared" si="87"/>
        <v>0</v>
      </c>
      <c r="S185" s="197">
        <f t="shared" si="87"/>
        <v>0</v>
      </c>
      <c r="T185" s="197">
        <f>SUM(T186+T191+T198+T209+T211)</f>
        <v>0</v>
      </c>
      <c r="U185" s="197">
        <f>SUM(U186+U191+U198+U209+U211)</f>
        <v>0</v>
      </c>
      <c r="V185" s="210">
        <f t="shared" si="78"/>
        <v>1111891</v>
      </c>
      <c r="W185" s="197">
        <f>SUM(W186+W191+W198+W209+W211)</f>
        <v>0</v>
      </c>
      <c r="X185" s="210">
        <f t="shared" si="79"/>
        <v>1111891</v>
      </c>
      <c r="Y185" s="210">
        <f>SUM(J185:U185)</f>
        <v>30259</v>
      </c>
      <c r="Z185" s="197">
        <v>926000</v>
      </c>
      <c r="AA185" s="197">
        <v>926000</v>
      </c>
      <c r="AC185" s="306">
        <f t="shared" si="81"/>
        <v>1142150</v>
      </c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</row>
    <row r="186" spans="1:40" s="198" customFormat="1" ht="12.75" customHeight="1">
      <c r="A186" s="195"/>
      <c r="B186" s="195">
        <v>321</v>
      </c>
      <c r="C186" s="196"/>
      <c r="D186" s="197">
        <f>SUM(D187+D188+D189+D190)</f>
        <v>0</v>
      </c>
      <c r="E186" s="197">
        <f>SUM(E187+E188+E189+E190)</f>
        <v>0</v>
      </c>
      <c r="F186" s="210">
        <f t="shared" si="75"/>
        <v>400000</v>
      </c>
      <c r="G186" s="197"/>
      <c r="H186" s="197">
        <f>SUM(H187+H188+H189+H190)</f>
        <v>200000</v>
      </c>
      <c r="I186" s="210">
        <f t="shared" si="76"/>
        <v>200000</v>
      </c>
      <c r="J186" s="197">
        <f aca="true" t="shared" si="88" ref="J186:S186">SUM(J187+J188+J189+J190)</f>
        <v>0</v>
      </c>
      <c r="K186" s="197">
        <f t="shared" si="88"/>
        <v>0</v>
      </c>
      <c r="L186" s="197">
        <f>SUM(L187+L188+L189+L190)</f>
        <v>0</v>
      </c>
      <c r="M186" s="197">
        <f t="shared" si="88"/>
        <v>0</v>
      </c>
      <c r="N186" s="197">
        <f t="shared" si="88"/>
        <v>0</v>
      </c>
      <c r="O186" s="197">
        <f t="shared" si="88"/>
        <v>0</v>
      </c>
      <c r="P186" s="197">
        <f t="shared" si="88"/>
        <v>0</v>
      </c>
      <c r="Q186" s="197">
        <f t="shared" si="88"/>
        <v>0</v>
      </c>
      <c r="R186" s="197">
        <f t="shared" si="88"/>
        <v>0</v>
      </c>
      <c r="S186" s="197">
        <f t="shared" si="88"/>
        <v>0</v>
      </c>
      <c r="T186" s="197">
        <f>SUM(T187+T188+T189+T190)</f>
        <v>0</v>
      </c>
      <c r="U186" s="197">
        <f>SUM(U187+U188+U189+U190)</f>
        <v>0</v>
      </c>
      <c r="V186" s="210">
        <f t="shared" si="78"/>
        <v>200000</v>
      </c>
      <c r="W186" s="197">
        <f>SUM(W187+W188+W189+W190)</f>
        <v>0</v>
      </c>
      <c r="X186" s="210">
        <f t="shared" si="79"/>
        <v>200000</v>
      </c>
      <c r="Y186" s="210"/>
      <c r="Z186" s="197">
        <f>SUM(Z187+Z188+Z189+Z190)</f>
        <v>0</v>
      </c>
      <c r="AA186" s="197">
        <f>SUM(AA187+AA188+AA189+AA190)</f>
        <v>0</v>
      </c>
      <c r="AC186" s="306">
        <f t="shared" si="81"/>
        <v>200000</v>
      </c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</row>
    <row r="187" spans="1:40" s="327" customFormat="1" ht="13.5">
      <c r="A187" s="322"/>
      <c r="B187" s="329" t="s">
        <v>16</v>
      </c>
      <c r="C187" s="330" t="s">
        <v>17</v>
      </c>
      <c r="D187" s="325"/>
      <c r="E187" s="325"/>
      <c r="F187" s="326">
        <f t="shared" si="75"/>
        <v>38000</v>
      </c>
      <c r="G187" s="326"/>
      <c r="H187" s="325">
        <v>19000</v>
      </c>
      <c r="I187" s="326">
        <f t="shared" si="76"/>
        <v>19000</v>
      </c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6">
        <f t="shared" si="78"/>
        <v>19000</v>
      </c>
      <c r="W187" s="325"/>
      <c r="X187" s="326">
        <f t="shared" si="79"/>
        <v>19000</v>
      </c>
      <c r="Y187" s="326"/>
      <c r="Z187" s="325"/>
      <c r="AA187" s="325"/>
      <c r="AC187" s="328">
        <f t="shared" si="81"/>
        <v>19000</v>
      </c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25"/>
    </row>
    <row r="188" spans="1:40" s="211" customFormat="1" ht="13.5">
      <c r="A188" s="206"/>
      <c r="B188" s="207" t="s">
        <v>18</v>
      </c>
      <c r="C188" s="208" t="s">
        <v>19</v>
      </c>
      <c r="D188" s="209"/>
      <c r="E188" s="209"/>
      <c r="F188" s="210">
        <f t="shared" si="75"/>
        <v>282000</v>
      </c>
      <c r="G188" s="210"/>
      <c r="H188" s="209">
        <v>141000</v>
      </c>
      <c r="I188" s="210">
        <f t="shared" si="76"/>
        <v>141000</v>
      </c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10">
        <f t="shared" si="78"/>
        <v>141000</v>
      </c>
      <c r="W188" s="209"/>
      <c r="X188" s="210">
        <f t="shared" si="79"/>
        <v>141000</v>
      </c>
      <c r="Y188" s="210"/>
      <c r="Z188" s="209"/>
      <c r="AA188" s="209"/>
      <c r="AC188" s="306">
        <f t="shared" si="81"/>
        <v>141000</v>
      </c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</row>
    <row r="189" spans="1:40" s="327" customFormat="1" ht="13.5">
      <c r="A189" s="322"/>
      <c r="B189" s="329" t="s">
        <v>20</v>
      </c>
      <c r="C189" s="330" t="s">
        <v>21</v>
      </c>
      <c r="D189" s="325"/>
      <c r="E189" s="325"/>
      <c r="F189" s="326">
        <f t="shared" si="75"/>
        <v>80000</v>
      </c>
      <c r="G189" s="326"/>
      <c r="H189" s="325">
        <v>40000</v>
      </c>
      <c r="I189" s="326">
        <f t="shared" si="76"/>
        <v>40000</v>
      </c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6">
        <f t="shared" si="78"/>
        <v>40000</v>
      </c>
      <c r="W189" s="325"/>
      <c r="X189" s="326">
        <f t="shared" si="79"/>
        <v>40000</v>
      </c>
      <c r="Y189" s="326"/>
      <c r="Z189" s="325"/>
      <c r="AA189" s="325"/>
      <c r="AC189" s="328">
        <f t="shared" si="81"/>
        <v>40000</v>
      </c>
      <c r="AD189" s="325"/>
      <c r="AE189" s="325"/>
      <c r="AF189" s="325"/>
      <c r="AG189" s="325"/>
      <c r="AH189" s="325"/>
      <c r="AI189" s="325"/>
      <c r="AJ189" s="325"/>
      <c r="AK189" s="325"/>
      <c r="AL189" s="325"/>
      <c r="AM189" s="325"/>
      <c r="AN189" s="325"/>
    </row>
    <row r="190" spans="1:40" s="211" customFormat="1" ht="13.5">
      <c r="A190" s="206"/>
      <c r="B190" s="206">
        <v>3214</v>
      </c>
      <c r="C190" s="208" t="s">
        <v>22</v>
      </c>
      <c r="D190" s="209"/>
      <c r="E190" s="209"/>
      <c r="F190" s="210">
        <f t="shared" si="75"/>
        <v>0</v>
      </c>
      <c r="G190" s="210"/>
      <c r="H190" s="209"/>
      <c r="I190" s="210">
        <f t="shared" si="76"/>
        <v>0</v>
      </c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10">
        <f t="shared" si="78"/>
        <v>0</v>
      </c>
      <c r="W190" s="209"/>
      <c r="X190" s="210">
        <f t="shared" si="79"/>
        <v>0</v>
      </c>
      <c r="Y190" s="210">
        <f>SUM(N190:W190)</f>
        <v>0</v>
      </c>
      <c r="Z190" s="209"/>
      <c r="AA190" s="209"/>
      <c r="AC190" s="306">
        <f t="shared" si="81"/>
        <v>0</v>
      </c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</row>
    <row r="191" spans="1:40" s="198" customFormat="1" ht="13.5">
      <c r="A191" s="195"/>
      <c r="B191" s="195">
        <v>322</v>
      </c>
      <c r="C191" s="196"/>
      <c r="D191" s="197">
        <f>SUM(D192+D193+D194+D195+D196+D197)</f>
        <v>0</v>
      </c>
      <c r="E191" s="197">
        <f>SUM(E192+E193+E194+E195+E196+E197)</f>
        <v>0</v>
      </c>
      <c r="F191" s="210">
        <f t="shared" si="75"/>
        <v>1483114</v>
      </c>
      <c r="G191" s="197"/>
      <c r="H191" s="197">
        <f>SUM(H192+H193+H194+H195+H196+H197)</f>
        <v>728114</v>
      </c>
      <c r="I191" s="210">
        <f t="shared" si="76"/>
        <v>728114</v>
      </c>
      <c r="J191" s="197">
        <f aca="true" t="shared" si="89" ref="J191:S191">SUM(J192+J193+J194+J195+J196+J197)</f>
        <v>5000</v>
      </c>
      <c r="K191" s="197">
        <f t="shared" si="89"/>
        <v>0</v>
      </c>
      <c r="L191" s="197">
        <f>SUM(L192+L193+L194+L195+L196+L197)</f>
        <v>0</v>
      </c>
      <c r="M191" s="197">
        <f t="shared" si="89"/>
        <v>21886</v>
      </c>
      <c r="N191" s="197">
        <f t="shared" si="89"/>
        <v>0</v>
      </c>
      <c r="O191" s="197">
        <f t="shared" si="89"/>
        <v>0</v>
      </c>
      <c r="P191" s="197">
        <f t="shared" si="89"/>
        <v>0</v>
      </c>
      <c r="Q191" s="197">
        <f t="shared" si="89"/>
        <v>0</v>
      </c>
      <c r="R191" s="197">
        <f t="shared" si="89"/>
        <v>0</v>
      </c>
      <c r="S191" s="197">
        <f t="shared" si="89"/>
        <v>0</v>
      </c>
      <c r="T191" s="197">
        <f>SUM(T192+T193+T194+T195+T196+T197)</f>
        <v>0</v>
      </c>
      <c r="U191" s="197">
        <f>SUM(U192+U193+U194+U195+U196+U197)</f>
        <v>0</v>
      </c>
      <c r="V191" s="210">
        <f t="shared" si="78"/>
        <v>728114</v>
      </c>
      <c r="W191" s="197">
        <f>SUM(W192+W193+W194+W195+W196+W197)</f>
        <v>0</v>
      </c>
      <c r="X191" s="210">
        <f t="shared" si="79"/>
        <v>728114</v>
      </c>
      <c r="Y191" s="210">
        <f aca="true" t="shared" si="90" ref="Y191:Y198">SUM(J191:U191)</f>
        <v>26886</v>
      </c>
      <c r="Z191" s="197">
        <f>SUM(Z192+Z193+Z194+Z195+Z196+Z197)</f>
        <v>0</v>
      </c>
      <c r="AA191" s="197">
        <f>SUM(AA192+AA193+AA194+AA195+AA196+AA197)</f>
        <v>0</v>
      </c>
      <c r="AC191" s="306">
        <f t="shared" si="81"/>
        <v>755000</v>
      </c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</row>
    <row r="192" spans="1:40" s="327" customFormat="1" ht="13.5">
      <c r="A192" s="322"/>
      <c r="B192" s="329" t="s">
        <v>23</v>
      </c>
      <c r="C192" s="330" t="s">
        <v>24</v>
      </c>
      <c r="D192" s="325"/>
      <c r="E192" s="325"/>
      <c r="F192" s="326">
        <f t="shared" si="75"/>
        <v>40000</v>
      </c>
      <c r="G192" s="326"/>
      <c r="H192" s="325">
        <v>20000</v>
      </c>
      <c r="I192" s="326">
        <f t="shared" si="76"/>
        <v>20000</v>
      </c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6">
        <f t="shared" si="78"/>
        <v>20000</v>
      </c>
      <c r="W192" s="325"/>
      <c r="X192" s="326">
        <f t="shared" si="79"/>
        <v>20000</v>
      </c>
      <c r="Y192" s="326">
        <f t="shared" si="90"/>
        <v>0</v>
      </c>
      <c r="Z192" s="325"/>
      <c r="AA192" s="325"/>
      <c r="AC192" s="328">
        <f t="shared" si="81"/>
        <v>20000</v>
      </c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</row>
    <row r="193" spans="1:40" s="327" customFormat="1" ht="13.5">
      <c r="A193" s="322"/>
      <c r="B193" s="329" t="s">
        <v>25</v>
      </c>
      <c r="C193" s="330" t="s">
        <v>26</v>
      </c>
      <c r="D193" s="325"/>
      <c r="E193" s="325"/>
      <c r="F193" s="326">
        <f t="shared" si="75"/>
        <v>189944</v>
      </c>
      <c r="G193" s="326"/>
      <c r="H193" s="325">
        <v>89944</v>
      </c>
      <c r="I193" s="326">
        <f t="shared" si="76"/>
        <v>89944</v>
      </c>
      <c r="J193" s="325"/>
      <c r="K193" s="325"/>
      <c r="L193" s="325"/>
      <c r="M193" s="325">
        <v>10056</v>
      </c>
      <c r="N193" s="325"/>
      <c r="O193" s="325"/>
      <c r="P193" s="325"/>
      <c r="Q193" s="325"/>
      <c r="R193" s="325"/>
      <c r="S193" s="325"/>
      <c r="T193" s="325"/>
      <c r="U193" s="325"/>
      <c r="V193" s="326">
        <f t="shared" si="78"/>
        <v>89944</v>
      </c>
      <c r="W193" s="325"/>
      <c r="X193" s="326">
        <f t="shared" si="79"/>
        <v>89944</v>
      </c>
      <c r="Y193" s="326">
        <f t="shared" si="90"/>
        <v>10056</v>
      </c>
      <c r="Z193" s="325"/>
      <c r="AA193" s="325"/>
      <c r="AC193" s="328">
        <f t="shared" si="81"/>
        <v>100000</v>
      </c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</row>
    <row r="194" spans="1:40" s="327" customFormat="1" ht="13.5">
      <c r="A194" s="322"/>
      <c r="B194" s="329" t="s">
        <v>27</v>
      </c>
      <c r="C194" s="330" t="s">
        <v>28</v>
      </c>
      <c r="D194" s="325"/>
      <c r="E194" s="325"/>
      <c r="F194" s="326">
        <f t="shared" si="75"/>
        <v>718170</v>
      </c>
      <c r="G194" s="326"/>
      <c r="H194" s="325">
        <v>353170</v>
      </c>
      <c r="I194" s="326">
        <f t="shared" si="76"/>
        <v>353170</v>
      </c>
      <c r="J194" s="325"/>
      <c r="K194" s="325"/>
      <c r="L194" s="325"/>
      <c r="M194" s="325">
        <v>11830</v>
      </c>
      <c r="N194" s="325"/>
      <c r="O194" s="325"/>
      <c r="P194" s="325"/>
      <c r="Q194" s="325"/>
      <c r="R194" s="325"/>
      <c r="S194" s="325"/>
      <c r="T194" s="325"/>
      <c r="U194" s="325"/>
      <c r="V194" s="326">
        <f t="shared" si="78"/>
        <v>353170</v>
      </c>
      <c r="W194" s="325"/>
      <c r="X194" s="326">
        <f t="shared" si="79"/>
        <v>353170</v>
      </c>
      <c r="Y194" s="326">
        <f t="shared" si="90"/>
        <v>11830</v>
      </c>
      <c r="Z194" s="325"/>
      <c r="AA194" s="325"/>
      <c r="AC194" s="328">
        <f t="shared" si="81"/>
        <v>365000</v>
      </c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</row>
    <row r="195" spans="1:40" s="211" customFormat="1" ht="13.5">
      <c r="A195" s="206"/>
      <c r="B195" s="207" t="s">
        <v>29</v>
      </c>
      <c r="C195" s="208" t="s">
        <v>30</v>
      </c>
      <c r="D195" s="209"/>
      <c r="E195" s="209"/>
      <c r="F195" s="210">
        <f t="shared" si="75"/>
        <v>125000</v>
      </c>
      <c r="G195" s="210"/>
      <c r="H195" s="313">
        <v>60000</v>
      </c>
      <c r="I195" s="210">
        <f t="shared" si="76"/>
        <v>60000</v>
      </c>
      <c r="J195" s="209">
        <v>5000</v>
      </c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10">
        <f t="shared" si="78"/>
        <v>60000</v>
      </c>
      <c r="W195" s="209"/>
      <c r="X195" s="210">
        <f t="shared" si="79"/>
        <v>60000</v>
      </c>
      <c r="Y195" s="210">
        <f t="shared" si="90"/>
        <v>5000</v>
      </c>
      <c r="Z195" s="209"/>
      <c r="AA195" s="209"/>
      <c r="AC195" s="306">
        <f t="shared" si="81"/>
        <v>65000</v>
      </c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</row>
    <row r="196" spans="1:40" s="211" customFormat="1" ht="13.5">
      <c r="A196" s="206"/>
      <c r="B196" s="207" t="s">
        <v>31</v>
      </c>
      <c r="C196" s="208" t="s">
        <v>32</v>
      </c>
      <c r="D196" s="209"/>
      <c r="E196" s="209"/>
      <c r="F196" s="210">
        <f t="shared" si="75"/>
        <v>20000</v>
      </c>
      <c r="G196" s="210"/>
      <c r="H196" s="313">
        <v>10000</v>
      </c>
      <c r="I196" s="210">
        <f t="shared" si="76"/>
        <v>10000</v>
      </c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10">
        <f t="shared" si="78"/>
        <v>10000</v>
      </c>
      <c r="W196" s="209"/>
      <c r="X196" s="210">
        <f t="shared" si="79"/>
        <v>10000</v>
      </c>
      <c r="Y196" s="210">
        <f t="shared" si="90"/>
        <v>0</v>
      </c>
      <c r="Z196" s="209"/>
      <c r="AA196" s="209"/>
      <c r="AC196" s="306">
        <f t="shared" si="81"/>
        <v>10000</v>
      </c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</row>
    <row r="197" spans="1:40" s="327" customFormat="1" ht="13.5">
      <c r="A197" s="322"/>
      <c r="B197" s="331" t="s">
        <v>33</v>
      </c>
      <c r="C197" s="330" t="s">
        <v>34</v>
      </c>
      <c r="D197" s="325"/>
      <c r="E197" s="325"/>
      <c r="F197" s="326">
        <f t="shared" si="75"/>
        <v>390000</v>
      </c>
      <c r="G197" s="326"/>
      <c r="H197" s="325">
        <v>195000</v>
      </c>
      <c r="I197" s="326">
        <f t="shared" si="76"/>
        <v>195000</v>
      </c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6">
        <f t="shared" si="78"/>
        <v>195000</v>
      </c>
      <c r="W197" s="325"/>
      <c r="X197" s="326">
        <f t="shared" si="79"/>
        <v>195000</v>
      </c>
      <c r="Y197" s="326">
        <f t="shared" si="90"/>
        <v>0</v>
      </c>
      <c r="Z197" s="325"/>
      <c r="AA197" s="325"/>
      <c r="AC197" s="328">
        <f t="shared" si="81"/>
        <v>195000</v>
      </c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</row>
    <row r="198" spans="1:40" s="198" customFormat="1" ht="13.5">
      <c r="A198" s="195"/>
      <c r="B198" s="195">
        <v>323</v>
      </c>
      <c r="C198" s="196"/>
      <c r="D198" s="197">
        <f>SUM(D199+D200+D201+D202+D203+D205+D206+D207+D208)</f>
        <v>0</v>
      </c>
      <c r="E198" s="197">
        <f>SUM(E199+E200+E201+E202+E203+E205+E206+E207+E208)</f>
        <v>0</v>
      </c>
      <c r="F198" s="210">
        <f t="shared" si="75"/>
        <v>287227</v>
      </c>
      <c r="G198" s="197"/>
      <c r="H198" s="197">
        <f>SUM(H199:H208)</f>
        <v>141927</v>
      </c>
      <c r="I198" s="210">
        <f t="shared" si="76"/>
        <v>141927</v>
      </c>
      <c r="J198" s="197">
        <f>SUM(J199:J208)</f>
        <v>0</v>
      </c>
      <c r="K198" s="197">
        <f>SUM(K199:K208)</f>
        <v>0</v>
      </c>
      <c r="L198" s="197">
        <f>SUM(L199:L208)</f>
        <v>0</v>
      </c>
      <c r="M198" s="197">
        <f>SUM(M199:M208)</f>
        <v>3373</v>
      </c>
      <c r="N198" s="197">
        <f aca="true" t="shared" si="91" ref="N198:S198">SUM(N199+N200+N201+N202+N203+N205+N206+N207+N208)</f>
        <v>0</v>
      </c>
      <c r="O198" s="197">
        <f t="shared" si="91"/>
        <v>0</v>
      </c>
      <c r="P198" s="197">
        <f t="shared" si="91"/>
        <v>0</v>
      </c>
      <c r="Q198" s="197">
        <f t="shared" si="91"/>
        <v>0</v>
      </c>
      <c r="R198" s="197">
        <f t="shared" si="91"/>
        <v>0</v>
      </c>
      <c r="S198" s="197">
        <f t="shared" si="91"/>
        <v>0</v>
      </c>
      <c r="T198" s="197">
        <f>SUM(T199:T208)</f>
        <v>0</v>
      </c>
      <c r="U198" s="197">
        <f>SUM(U199:U208)</f>
        <v>0</v>
      </c>
      <c r="V198" s="210">
        <f t="shared" si="78"/>
        <v>141927</v>
      </c>
      <c r="W198" s="197">
        <f>SUM(W199+W200+W201+W202+W203+W205+W206+W207+W208)</f>
        <v>0</v>
      </c>
      <c r="X198" s="210">
        <f t="shared" si="79"/>
        <v>141927</v>
      </c>
      <c r="Y198" s="210">
        <f t="shared" si="90"/>
        <v>3373</v>
      </c>
      <c r="Z198" s="197">
        <f>SUM(Z199:Z208)</f>
        <v>0</v>
      </c>
      <c r="AA198" s="197">
        <f>SUM(AA199:AA208)</f>
        <v>0</v>
      </c>
      <c r="AC198" s="306">
        <f t="shared" si="81"/>
        <v>145300</v>
      </c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</row>
    <row r="199" spans="1:40" s="327" customFormat="1" ht="13.5">
      <c r="A199" s="322"/>
      <c r="B199" s="329" t="s">
        <v>35</v>
      </c>
      <c r="C199" s="330" t="s">
        <v>36</v>
      </c>
      <c r="D199" s="325"/>
      <c r="E199" s="325"/>
      <c r="F199" s="326">
        <f t="shared" si="75"/>
        <v>17185</v>
      </c>
      <c r="G199" s="326"/>
      <c r="H199" s="325">
        <v>8385</v>
      </c>
      <c r="I199" s="326">
        <f t="shared" si="76"/>
        <v>8385</v>
      </c>
      <c r="J199" s="325"/>
      <c r="K199" s="325"/>
      <c r="L199" s="325"/>
      <c r="M199" s="325">
        <v>415</v>
      </c>
      <c r="N199" s="325"/>
      <c r="O199" s="325"/>
      <c r="P199" s="325"/>
      <c r="Q199" s="325"/>
      <c r="R199" s="325"/>
      <c r="S199" s="325"/>
      <c r="T199" s="325"/>
      <c r="U199" s="325"/>
      <c r="V199" s="326">
        <f t="shared" si="78"/>
        <v>8385</v>
      </c>
      <c r="W199" s="325"/>
      <c r="X199" s="326">
        <f t="shared" si="79"/>
        <v>8385</v>
      </c>
      <c r="Y199" s="326">
        <f>SUM(J199:U199)</f>
        <v>415</v>
      </c>
      <c r="Z199" s="325"/>
      <c r="AA199" s="325"/>
      <c r="AC199" s="328">
        <f t="shared" si="81"/>
        <v>8800</v>
      </c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</row>
    <row r="200" spans="1:40" s="327" customFormat="1" ht="13.5">
      <c r="A200" s="322"/>
      <c r="B200" s="329" t="s">
        <v>37</v>
      </c>
      <c r="C200" s="330" t="s">
        <v>38</v>
      </c>
      <c r="D200" s="325"/>
      <c r="E200" s="325"/>
      <c r="F200" s="326">
        <f t="shared" si="75"/>
        <v>167042</v>
      </c>
      <c r="G200" s="326"/>
      <c r="H200" s="325">
        <v>82042</v>
      </c>
      <c r="I200" s="326">
        <f t="shared" si="76"/>
        <v>82042</v>
      </c>
      <c r="J200" s="325"/>
      <c r="K200" s="325"/>
      <c r="L200" s="325"/>
      <c r="M200" s="325">
        <v>2958</v>
      </c>
      <c r="N200" s="325"/>
      <c r="O200" s="325"/>
      <c r="P200" s="325"/>
      <c r="Q200" s="325"/>
      <c r="R200" s="325"/>
      <c r="S200" s="325"/>
      <c r="T200" s="325"/>
      <c r="U200" s="325"/>
      <c r="V200" s="326">
        <f t="shared" si="78"/>
        <v>82042</v>
      </c>
      <c r="W200" s="325"/>
      <c r="X200" s="326">
        <f t="shared" si="79"/>
        <v>82042</v>
      </c>
      <c r="Y200" s="326">
        <f>SUM(J200:U200)</f>
        <v>2958</v>
      </c>
      <c r="Z200" s="325"/>
      <c r="AA200" s="325"/>
      <c r="AC200" s="328">
        <f t="shared" si="81"/>
        <v>85000</v>
      </c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</row>
    <row r="201" spans="1:40" s="211" customFormat="1" ht="13.5" hidden="1">
      <c r="A201" s="206"/>
      <c r="B201" s="207" t="s">
        <v>39</v>
      </c>
      <c r="C201" s="208" t="s">
        <v>40</v>
      </c>
      <c r="D201" s="209"/>
      <c r="E201" s="209"/>
      <c r="F201" s="210">
        <f t="shared" si="75"/>
        <v>0</v>
      </c>
      <c r="G201" s="210"/>
      <c r="H201" s="313"/>
      <c r="I201" s="210">
        <f t="shared" si="76"/>
        <v>0</v>
      </c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10">
        <f t="shared" si="78"/>
        <v>0</v>
      </c>
      <c r="W201" s="209"/>
      <c r="X201" s="210">
        <f t="shared" si="79"/>
        <v>0</v>
      </c>
      <c r="Y201" s="210">
        <f>SUM(N201:W201)</f>
        <v>0</v>
      </c>
      <c r="Z201" s="209"/>
      <c r="AA201" s="209"/>
      <c r="AC201" s="306">
        <f>SUM(H201+U201)</f>
        <v>0</v>
      </c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</row>
    <row r="202" spans="1:40" s="211" customFormat="1" ht="13.5" hidden="1">
      <c r="A202" s="206"/>
      <c r="B202" s="207" t="s">
        <v>41</v>
      </c>
      <c r="C202" s="208" t="s">
        <v>42</v>
      </c>
      <c r="D202" s="209"/>
      <c r="E202" s="209"/>
      <c r="F202" s="210">
        <f t="shared" si="75"/>
        <v>0</v>
      </c>
      <c r="G202" s="210"/>
      <c r="H202" s="313"/>
      <c r="I202" s="210">
        <f t="shared" si="76"/>
        <v>0</v>
      </c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10">
        <f t="shared" si="78"/>
        <v>0</v>
      </c>
      <c r="W202" s="209"/>
      <c r="X202" s="210">
        <f t="shared" si="79"/>
        <v>0</v>
      </c>
      <c r="Y202" s="210">
        <f>SUM(N202:W202)</f>
        <v>0</v>
      </c>
      <c r="Z202" s="209"/>
      <c r="AA202" s="209"/>
      <c r="AC202" s="306">
        <f>SUM(H202+U202)</f>
        <v>0</v>
      </c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</row>
    <row r="203" spans="1:40" s="211" customFormat="1" ht="13.5" hidden="1">
      <c r="A203" s="206"/>
      <c r="B203" s="207" t="s">
        <v>43</v>
      </c>
      <c r="C203" s="208" t="s">
        <v>44</v>
      </c>
      <c r="D203" s="209"/>
      <c r="E203" s="209"/>
      <c r="F203" s="210">
        <f t="shared" si="75"/>
        <v>0</v>
      </c>
      <c r="G203" s="210"/>
      <c r="H203" s="313"/>
      <c r="I203" s="210">
        <f t="shared" si="76"/>
        <v>0</v>
      </c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10">
        <f t="shared" si="78"/>
        <v>0</v>
      </c>
      <c r="W203" s="209"/>
      <c r="X203" s="210">
        <f t="shared" si="79"/>
        <v>0</v>
      </c>
      <c r="Y203" s="210">
        <f>SUM(N203:W203)</f>
        <v>0</v>
      </c>
      <c r="Z203" s="209"/>
      <c r="AA203" s="209"/>
      <c r="AC203" s="306">
        <f>SUM(H203+U203)</f>
        <v>0</v>
      </c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</row>
    <row r="204" spans="1:40" s="211" customFormat="1" ht="13.5">
      <c r="A204" s="206"/>
      <c r="B204" s="207">
        <v>3234</v>
      </c>
      <c r="C204" s="208" t="s">
        <v>42</v>
      </c>
      <c r="D204" s="209"/>
      <c r="E204" s="209"/>
      <c r="F204" s="210"/>
      <c r="G204" s="210"/>
      <c r="H204" s="209">
        <v>14500</v>
      </c>
      <c r="I204" s="210">
        <f t="shared" si="76"/>
        <v>14500</v>
      </c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10"/>
      <c r="W204" s="209"/>
      <c r="X204" s="210"/>
      <c r="Y204" s="210">
        <f>SUM(J204:U204)</f>
        <v>0</v>
      </c>
      <c r="Z204" s="209"/>
      <c r="AA204" s="209"/>
      <c r="AC204" s="306">
        <f aca="true" t="shared" si="92" ref="AC204:AC211">SUM(H204+Y204)</f>
        <v>14500</v>
      </c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</row>
    <row r="205" spans="1:40" s="211" customFormat="1" ht="13.5">
      <c r="A205" s="206"/>
      <c r="B205" s="207" t="s">
        <v>45</v>
      </c>
      <c r="C205" s="208" t="s">
        <v>46</v>
      </c>
      <c r="D205" s="209"/>
      <c r="E205" s="209"/>
      <c r="F205" s="210">
        <f aca="true" t="shared" si="93" ref="F205:F213">SUM(H205:S205)</f>
        <v>12000</v>
      </c>
      <c r="G205" s="210"/>
      <c r="H205" s="209">
        <v>6000</v>
      </c>
      <c r="I205" s="210">
        <f aca="true" t="shared" si="94" ref="I205:I216">SUM(H205:H205)</f>
        <v>6000</v>
      </c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10">
        <f aca="true" t="shared" si="95" ref="V205:V213">SUM(I205+U205)</f>
        <v>6000</v>
      </c>
      <c r="W205" s="209"/>
      <c r="X205" s="210">
        <f t="shared" si="79"/>
        <v>6000</v>
      </c>
      <c r="Y205" s="210">
        <f>SUM(J205:U205)</f>
        <v>0</v>
      </c>
      <c r="Z205" s="209"/>
      <c r="AA205" s="209"/>
      <c r="AC205" s="306">
        <f t="shared" si="92"/>
        <v>6000</v>
      </c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</row>
    <row r="206" spans="1:40" s="211" customFormat="1" ht="13.5">
      <c r="A206" s="206"/>
      <c r="B206" s="207" t="s">
        <v>47</v>
      </c>
      <c r="C206" s="208" t="s">
        <v>48</v>
      </c>
      <c r="D206" s="209"/>
      <c r="E206" s="209"/>
      <c r="F206" s="210">
        <f t="shared" si="93"/>
        <v>17500</v>
      </c>
      <c r="G206" s="210"/>
      <c r="H206" s="209">
        <v>8750</v>
      </c>
      <c r="I206" s="210">
        <f t="shared" si="94"/>
        <v>8750</v>
      </c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10">
        <f t="shared" si="95"/>
        <v>8750</v>
      </c>
      <c r="W206" s="209"/>
      <c r="X206" s="210">
        <f t="shared" si="79"/>
        <v>8750</v>
      </c>
      <c r="Y206" s="210">
        <f>SUM(J206:U206)</f>
        <v>0</v>
      </c>
      <c r="Z206" s="209"/>
      <c r="AA206" s="209"/>
      <c r="AC206" s="306">
        <f t="shared" si="92"/>
        <v>8750</v>
      </c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</row>
    <row r="207" spans="1:40" s="211" customFormat="1" ht="13.5">
      <c r="A207" s="206"/>
      <c r="B207" s="207" t="s">
        <v>49</v>
      </c>
      <c r="C207" s="208" t="s">
        <v>50</v>
      </c>
      <c r="D207" s="209"/>
      <c r="E207" s="209"/>
      <c r="F207" s="210">
        <f t="shared" si="93"/>
        <v>0</v>
      </c>
      <c r="G207" s="210"/>
      <c r="H207" s="209"/>
      <c r="I207" s="210">
        <f t="shared" si="94"/>
        <v>0</v>
      </c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10">
        <f t="shared" si="95"/>
        <v>0</v>
      </c>
      <c r="W207" s="209"/>
      <c r="X207" s="210">
        <f t="shared" si="79"/>
        <v>0</v>
      </c>
      <c r="Y207" s="210">
        <f>SUM(J207:U207)</f>
        <v>0</v>
      </c>
      <c r="Z207" s="209"/>
      <c r="AA207" s="209"/>
      <c r="AC207" s="306">
        <f t="shared" si="92"/>
        <v>0</v>
      </c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</row>
    <row r="208" spans="1:40" s="211" customFormat="1" ht="13.5">
      <c r="A208" s="206"/>
      <c r="B208" s="207" t="s">
        <v>51</v>
      </c>
      <c r="C208" s="208" t="s">
        <v>52</v>
      </c>
      <c r="D208" s="209"/>
      <c r="E208" s="209"/>
      <c r="F208" s="210">
        <f t="shared" si="93"/>
        <v>44500</v>
      </c>
      <c r="G208" s="210"/>
      <c r="H208" s="209">
        <v>22250</v>
      </c>
      <c r="I208" s="210">
        <f t="shared" si="94"/>
        <v>22250</v>
      </c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10">
        <f t="shared" si="95"/>
        <v>22250</v>
      </c>
      <c r="W208" s="209"/>
      <c r="X208" s="210">
        <f t="shared" si="79"/>
        <v>22250</v>
      </c>
      <c r="Y208" s="210">
        <f>SUM(J208:U208)</f>
        <v>0</v>
      </c>
      <c r="Z208" s="209"/>
      <c r="AA208" s="209"/>
      <c r="AC208" s="306">
        <f t="shared" si="92"/>
        <v>22250</v>
      </c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</row>
    <row r="209" spans="1:40" s="198" customFormat="1" ht="13.5">
      <c r="A209" s="195"/>
      <c r="B209" s="195">
        <v>324</v>
      </c>
      <c r="C209" s="196"/>
      <c r="D209" s="197">
        <f>SUM(D210)</f>
        <v>0</v>
      </c>
      <c r="E209" s="197">
        <f aca="true" t="shared" si="96" ref="E209:W209">SUM(E210)</f>
        <v>0</v>
      </c>
      <c r="F209" s="210">
        <f t="shared" si="93"/>
        <v>0</v>
      </c>
      <c r="G209" s="197"/>
      <c r="H209" s="197">
        <f t="shared" si="96"/>
        <v>0</v>
      </c>
      <c r="I209" s="210">
        <f t="shared" si="94"/>
        <v>0</v>
      </c>
      <c r="J209" s="197">
        <f t="shared" si="96"/>
        <v>0</v>
      </c>
      <c r="K209" s="197">
        <f t="shared" si="96"/>
        <v>0</v>
      </c>
      <c r="L209" s="197">
        <f t="shared" si="96"/>
        <v>0</v>
      </c>
      <c r="M209" s="197">
        <f t="shared" si="96"/>
        <v>0</v>
      </c>
      <c r="N209" s="197">
        <f t="shared" si="96"/>
        <v>0</v>
      </c>
      <c r="O209" s="197">
        <f t="shared" si="96"/>
        <v>0</v>
      </c>
      <c r="P209" s="197">
        <f t="shared" si="96"/>
        <v>0</v>
      </c>
      <c r="Q209" s="197">
        <f t="shared" si="96"/>
        <v>0</v>
      </c>
      <c r="R209" s="197">
        <f t="shared" si="96"/>
        <v>0</v>
      </c>
      <c r="S209" s="197">
        <f t="shared" si="96"/>
        <v>0</v>
      </c>
      <c r="T209" s="197">
        <f t="shared" si="96"/>
        <v>0</v>
      </c>
      <c r="U209" s="197">
        <f t="shared" si="96"/>
        <v>0</v>
      </c>
      <c r="V209" s="210">
        <f t="shared" si="95"/>
        <v>0</v>
      </c>
      <c r="W209" s="197">
        <f t="shared" si="96"/>
        <v>0</v>
      </c>
      <c r="X209" s="210">
        <f t="shared" si="79"/>
        <v>0</v>
      </c>
      <c r="Y209" s="210">
        <f>SUM(N209:W209)</f>
        <v>0</v>
      </c>
      <c r="Z209" s="197">
        <f>SUM(Z210)</f>
        <v>0</v>
      </c>
      <c r="AA209" s="197">
        <f>SUM(AA210)</f>
        <v>0</v>
      </c>
      <c r="AC209" s="306">
        <f t="shared" si="92"/>
        <v>0</v>
      </c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</row>
    <row r="210" spans="1:40" s="211" customFormat="1" ht="13.5">
      <c r="A210" s="206"/>
      <c r="B210" s="212" t="s">
        <v>54</v>
      </c>
      <c r="C210" s="208" t="s">
        <v>53</v>
      </c>
      <c r="D210" s="209"/>
      <c r="E210" s="209"/>
      <c r="F210" s="210">
        <f t="shared" si="93"/>
        <v>0</v>
      </c>
      <c r="G210" s="210"/>
      <c r="H210" s="209"/>
      <c r="I210" s="210">
        <f t="shared" si="94"/>
        <v>0</v>
      </c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10">
        <f t="shared" si="95"/>
        <v>0</v>
      </c>
      <c r="W210" s="209"/>
      <c r="X210" s="210">
        <f t="shared" si="79"/>
        <v>0</v>
      </c>
      <c r="Y210" s="210">
        <f>SUM(N210:W210)</f>
        <v>0</v>
      </c>
      <c r="Z210" s="209"/>
      <c r="AA210" s="209"/>
      <c r="AC210" s="306">
        <f t="shared" si="92"/>
        <v>0</v>
      </c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</row>
    <row r="211" spans="1:40" s="198" customFormat="1" ht="13.5">
      <c r="A211" s="195"/>
      <c r="B211" s="203" t="s">
        <v>545</v>
      </c>
      <c r="C211" s="196"/>
      <c r="D211" s="197">
        <f>SUM(D212+D213+D215+D216+D217+D218+D219)</f>
        <v>0</v>
      </c>
      <c r="E211" s="197">
        <f>SUM(E212+E213+E215+E216+E217+E218+E219)</f>
        <v>0</v>
      </c>
      <c r="F211" s="210">
        <f t="shared" si="93"/>
        <v>83700</v>
      </c>
      <c r="G211" s="197"/>
      <c r="H211" s="197">
        <f>SUM(H212+H213+H214+H215+H216+H217+H218+H219)</f>
        <v>41850</v>
      </c>
      <c r="I211" s="210">
        <f t="shared" si="94"/>
        <v>41850</v>
      </c>
      <c r="J211" s="197">
        <f aca="true" t="shared" si="97" ref="J211:S211">SUM(J212+J213+J215+J216+J217+J218+J219)</f>
        <v>0</v>
      </c>
      <c r="K211" s="197">
        <f t="shared" si="97"/>
        <v>0</v>
      </c>
      <c r="L211" s="197">
        <f>SUM(L212+L213+L215+L216+L217+L218+L219)</f>
        <v>0</v>
      </c>
      <c r="M211" s="197">
        <f t="shared" si="97"/>
        <v>0</v>
      </c>
      <c r="N211" s="197">
        <f t="shared" si="97"/>
        <v>0</v>
      </c>
      <c r="O211" s="197">
        <f t="shared" si="97"/>
        <v>0</v>
      </c>
      <c r="P211" s="197">
        <f t="shared" si="97"/>
        <v>0</v>
      </c>
      <c r="Q211" s="197">
        <f t="shared" si="97"/>
        <v>0</v>
      </c>
      <c r="R211" s="197">
        <f t="shared" si="97"/>
        <v>0</v>
      </c>
      <c r="S211" s="197">
        <f t="shared" si="97"/>
        <v>0</v>
      </c>
      <c r="T211" s="197">
        <f>SUM(T212+T213+T215+T216+T217+T218+T219)</f>
        <v>0</v>
      </c>
      <c r="U211" s="197">
        <f>SUM(U212:U221)</f>
        <v>0</v>
      </c>
      <c r="V211" s="210">
        <f t="shared" si="95"/>
        <v>41850</v>
      </c>
      <c r="W211" s="197">
        <f>SUM(W212+W213+W215+W216+W217+W218+W219)</f>
        <v>0</v>
      </c>
      <c r="X211" s="210">
        <f t="shared" si="79"/>
        <v>41850</v>
      </c>
      <c r="Y211" s="210">
        <f>SUM(J211:U211)</f>
        <v>0</v>
      </c>
      <c r="Z211" s="197">
        <f>SUM(Z212+Z213+Z215+Z216+Z217+Z218+Z219)</f>
        <v>0</v>
      </c>
      <c r="AA211" s="197">
        <f>SUM(AA212+AA213+AA215+AA216+AA217+AA218+AA219)</f>
        <v>0</v>
      </c>
      <c r="AC211" s="306">
        <f t="shared" si="92"/>
        <v>41850</v>
      </c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</row>
    <row r="212" spans="1:40" s="211" customFormat="1" ht="12.75" customHeight="1" hidden="1">
      <c r="A212" s="206"/>
      <c r="B212" s="207" t="s">
        <v>56</v>
      </c>
      <c r="C212" s="208" t="s">
        <v>57</v>
      </c>
      <c r="D212" s="209"/>
      <c r="E212" s="209"/>
      <c r="F212" s="210">
        <f t="shared" si="93"/>
        <v>0</v>
      </c>
      <c r="G212" s="210"/>
      <c r="H212" s="209"/>
      <c r="I212" s="210">
        <f t="shared" si="94"/>
        <v>0</v>
      </c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10">
        <f t="shared" si="95"/>
        <v>0</v>
      </c>
      <c r="W212" s="209"/>
      <c r="X212" s="210">
        <f t="shared" si="79"/>
        <v>0</v>
      </c>
      <c r="Y212" s="210">
        <f>SUM(N212:W212)</f>
        <v>0</v>
      </c>
      <c r="Z212" s="209"/>
      <c r="AA212" s="209"/>
      <c r="AC212" s="306">
        <f>SUM(H212+U212)</f>
        <v>0</v>
      </c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</row>
    <row r="213" spans="1:40" s="211" customFormat="1" ht="13.5" hidden="1">
      <c r="A213" s="206"/>
      <c r="B213" s="207" t="s">
        <v>58</v>
      </c>
      <c r="C213" s="208" t="s">
        <v>59</v>
      </c>
      <c r="D213" s="209"/>
      <c r="E213" s="209"/>
      <c r="F213" s="210">
        <f t="shared" si="93"/>
        <v>0</v>
      </c>
      <c r="G213" s="210"/>
      <c r="H213" s="209"/>
      <c r="I213" s="210">
        <f t="shared" si="94"/>
        <v>0</v>
      </c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10">
        <f t="shared" si="95"/>
        <v>0</v>
      </c>
      <c r="W213" s="209"/>
      <c r="X213" s="210">
        <f t="shared" si="79"/>
        <v>0</v>
      </c>
      <c r="Y213" s="210">
        <f>SUM(N213:W213)</f>
        <v>0</v>
      </c>
      <c r="Z213" s="209"/>
      <c r="AA213" s="209"/>
      <c r="AC213" s="306">
        <f>SUM(H213+U213)</f>
        <v>0</v>
      </c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</row>
    <row r="214" spans="1:40" s="327" customFormat="1" ht="13.5">
      <c r="A214" s="322"/>
      <c r="B214" s="329">
        <v>3292</v>
      </c>
      <c r="C214" s="330" t="s">
        <v>59</v>
      </c>
      <c r="D214" s="325"/>
      <c r="E214" s="325"/>
      <c r="F214" s="326"/>
      <c r="G214" s="326"/>
      <c r="H214" s="325">
        <v>17000</v>
      </c>
      <c r="I214" s="326">
        <f t="shared" si="94"/>
        <v>17000</v>
      </c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6"/>
      <c r="W214" s="325"/>
      <c r="X214" s="326"/>
      <c r="Y214" s="326"/>
      <c r="Z214" s="325"/>
      <c r="AA214" s="325"/>
      <c r="AC214" s="328">
        <f aca="true" t="shared" si="98" ref="AC214:AC219">SUM(H214+Y214)</f>
        <v>17000</v>
      </c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</row>
    <row r="215" spans="1:40" s="211" customFormat="1" ht="13.5">
      <c r="A215" s="206"/>
      <c r="B215" s="207" t="s">
        <v>60</v>
      </c>
      <c r="C215" s="208" t="s">
        <v>61</v>
      </c>
      <c r="D215" s="209"/>
      <c r="E215" s="209"/>
      <c r="F215" s="210">
        <f aca="true" t="shared" si="99" ref="F215:F251">SUM(H215:S215)</f>
        <v>30000</v>
      </c>
      <c r="G215" s="210"/>
      <c r="H215" s="209">
        <v>15000</v>
      </c>
      <c r="I215" s="210">
        <f t="shared" si="94"/>
        <v>15000</v>
      </c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10">
        <f aca="true" t="shared" si="100" ref="V215:V251">SUM(I215+U215)</f>
        <v>15000</v>
      </c>
      <c r="W215" s="209"/>
      <c r="X215" s="210">
        <f t="shared" si="79"/>
        <v>15000</v>
      </c>
      <c r="Y215" s="210"/>
      <c r="Z215" s="209"/>
      <c r="AA215" s="209"/>
      <c r="AC215" s="306">
        <f t="shared" si="98"/>
        <v>15000</v>
      </c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</row>
    <row r="216" spans="1:40" s="211" customFormat="1" ht="13.5">
      <c r="A216" s="206"/>
      <c r="B216" s="207" t="s">
        <v>62</v>
      </c>
      <c r="C216" s="208" t="s">
        <v>63</v>
      </c>
      <c r="D216" s="209"/>
      <c r="E216" s="209"/>
      <c r="F216" s="210">
        <f t="shared" si="99"/>
        <v>1000</v>
      </c>
      <c r="G216" s="210"/>
      <c r="H216" s="209">
        <v>500</v>
      </c>
      <c r="I216" s="210">
        <f t="shared" si="94"/>
        <v>500</v>
      </c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10">
        <f t="shared" si="100"/>
        <v>500</v>
      </c>
      <c r="W216" s="209"/>
      <c r="X216" s="210">
        <f t="shared" si="79"/>
        <v>500</v>
      </c>
      <c r="Y216" s="210"/>
      <c r="Z216" s="209"/>
      <c r="AA216" s="209"/>
      <c r="AC216" s="306">
        <f t="shared" si="98"/>
        <v>500</v>
      </c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</row>
    <row r="217" spans="1:40" s="211" customFormat="1" ht="13.5">
      <c r="A217" s="206"/>
      <c r="B217" s="206">
        <v>3295</v>
      </c>
      <c r="C217" s="208" t="s">
        <v>64</v>
      </c>
      <c r="D217" s="209"/>
      <c r="E217" s="209"/>
      <c r="F217" s="210">
        <f t="shared" si="99"/>
        <v>1000</v>
      </c>
      <c r="G217" s="210"/>
      <c r="H217" s="209">
        <v>500</v>
      </c>
      <c r="I217" s="210">
        <f aca="true" t="shared" si="101" ref="I217:I251">SUM(H217:H217)</f>
        <v>500</v>
      </c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10">
        <f t="shared" si="100"/>
        <v>500</v>
      </c>
      <c r="W217" s="209"/>
      <c r="X217" s="210">
        <f t="shared" si="79"/>
        <v>500</v>
      </c>
      <c r="Y217" s="210"/>
      <c r="Z217" s="209"/>
      <c r="AA217" s="209"/>
      <c r="AC217" s="306">
        <f t="shared" si="98"/>
        <v>500</v>
      </c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</row>
    <row r="218" spans="1:40" s="211" customFormat="1" ht="13.5">
      <c r="A218" s="206"/>
      <c r="B218" s="206">
        <v>3296</v>
      </c>
      <c r="C218" s="214" t="s">
        <v>65</v>
      </c>
      <c r="D218" s="209"/>
      <c r="E218" s="209"/>
      <c r="F218" s="210">
        <f t="shared" si="99"/>
        <v>0</v>
      </c>
      <c r="G218" s="210"/>
      <c r="H218" s="209"/>
      <c r="I218" s="210">
        <f t="shared" si="101"/>
        <v>0</v>
      </c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10">
        <f t="shared" si="100"/>
        <v>0</v>
      </c>
      <c r="W218" s="209"/>
      <c r="X218" s="210">
        <f t="shared" si="79"/>
        <v>0</v>
      </c>
      <c r="Y218" s="210">
        <f aca="true" t="shared" si="102" ref="Y218:Y251">SUM(N218:W218)</f>
        <v>0</v>
      </c>
      <c r="Z218" s="209"/>
      <c r="AA218" s="209"/>
      <c r="AC218" s="306">
        <f t="shared" si="98"/>
        <v>0</v>
      </c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</row>
    <row r="219" spans="1:40" s="327" customFormat="1" ht="13.5">
      <c r="A219" s="322"/>
      <c r="B219" s="329" t="s">
        <v>66</v>
      </c>
      <c r="C219" s="330" t="s">
        <v>55</v>
      </c>
      <c r="D219" s="325"/>
      <c r="E219" s="325"/>
      <c r="F219" s="326">
        <f t="shared" si="99"/>
        <v>17700</v>
      </c>
      <c r="G219" s="326"/>
      <c r="H219" s="325">
        <v>8850</v>
      </c>
      <c r="I219" s="326">
        <f t="shared" si="101"/>
        <v>8850</v>
      </c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6">
        <f t="shared" si="100"/>
        <v>8850</v>
      </c>
      <c r="W219" s="325"/>
      <c r="X219" s="326">
        <f t="shared" si="79"/>
        <v>8850</v>
      </c>
      <c r="Y219" s="326"/>
      <c r="Z219" s="325"/>
      <c r="AA219" s="325"/>
      <c r="AC219" s="328">
        <f t="shared" si="98"/>
        <v>8850</v>
      </c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5"/>
    </row>
    <row r="220" spans="1:40" s="198" customFormat="1" ht="13.5" hidden="1">
      <c r="A220" s="6"/>
      <c r="B220" s="195">
        <v>34</v>
      </c>
      <c r="C220" s="196" t="s">
        <v>67</v>
      </c>
      <c r="D220" s="197">
        <f>SUM(D221+D226)</f>
        <v>0</v>
      </c>
      <c r="E220" s="197">
        <f>SUM(E221+E226)</f>
        <v>0</v>
      </c>
      <c r="F220" s="210">
        <f t="shared" si="99"/>
        <v>0</v>
      </c>
      <c r="G220" s="197"/>
      <c r="H220" s="197">
        <f>SUM(H221+H226)</f>
        <v>0</v>
      </c>
      <c r="I220" s="210">
        <f t="shared" si="101"/>
        <v>0</v>
      </c>
      <c r="J220" s="197">
        <f aca="true" t="shared" si="103" ref="J220:S220">SUM(J221+J226)</f>
        <v>0</v>
      </c>
      <c r="K220" s="197">
        <f t="shared" si="103"/>
        <v>0</v>
      </c>
      <c r="L220" s="197">
        <f>SUM(L221+L226)</f>
        <v>0</v>
      </c>
      <c r="M220" s="197">
        <f t="shared" si="103"/>
        <v>0</v>
      </c>
      <c r="N220" s="197">
        <f t="shared" si="103"/>
        <v>0</v>
      </c>
      <c r="O220" s="197">
        <f t="shared" si="103"/>
        <v>0</v>
      </c>
      <c r="P220" s="197">
        <f t="shared" si="103"/>
        <v>0</v>
      </c>
      <c r="Q220" s="197">
        <f t="shared" si="103"/>
        <v>0</v>
      </c>
      <c r="R220" s="197">
        <f t="shared" si="103"/>
        <v>0</v>
      </c>
      <c r="S220" s="197">
        <f t="shared" si="103"/>
        <v>0</v>
      </c>
      <c r="T220" s="197">
        <f>SUM(T221+T226)</f>
        <v>0</v>
      </c>
      <c r="U220" s="197">
        <f>SUM(U221+U226)</f>
        <v>0</v>
      </c>
      <c r="V220" s="210">
        <f t="shared" si="100"/>
        <v>0</v>
      </c>
      <c r="W220" s="197">
        <f>SUM(W221+W226)</f>
        <v>0</v>
      </c>
      <c r="X220" s="210">
        <f t="shared" si="79"/>
        <v>0</v>
      </c>
      <c r="Y220" s="210">
        <f t="shared" si="102"/>
        <v>0</v>
      </c>
      <c r="Z220" s="197">
        <f>SUM(Z221+Z226)</f>
        <v>0</v>
      </c>
      <c r="AA220" s="197">
        <f>SUM(AA221+AA226)</f>
        <v>0</v>
      </c>
      <c r="AC220" s="306">
        <f aca="true" t="shared" si="104" ref="AC220:AC252">SUM(H220+U220)</f>
        <v>0</v>
      </c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</row>
    <row r="221" spans="1:40" s="198" customFormat="1" ht="13.5" hidden="1">
      <c r="A221" s="195"/>
      <c r="B221" s="195">
        <v>342</v>
      </c>
      <c r="C221" s="196" t="s">
        <v>68</v>
      </c>
      <c r="D221" s="197">
        <f>SUM(D222+D223+D224+D225)</f>
        <v>0</v>
      </c>
      <c r="E221" s="197">
        <f>SUM(E222+E223+E224+E225)</f>
        <v>0</v>
      </c>
      <c r="F221" s="210">
        <f t="shared" si="99"/>
        <v>0</v>
      </c>
      <c r="G221" s="197"/>
      <c r="H221" s="197">
        <f>SUM(H222+H223+H224+H225)</f>
        <v>0</v>
      </c>
      <c r="I221" s="210">
        <f t="shared" si="101"/>
        <v>0</v>
      </c>
      <c r="J221" s="197">
        <f aca="true" t="shared" si="105" ref="J221:S221">SUM(J222+J223+J224+J225)</f>
        <v>0</v>
      </c>
      <c r="K221" s="197">
        <f t="shared" si="105"/>
        <v>0</v>
      </c>
      <c r="L221" s="197">
        <f>SUM(L222+L223+L224+L225)</f>
        <v>0</v>
      </c>
      <c r="M221" s="197">
        <f t="shared" si="105"/>
        <v>0</v>
      </c>
      <c r="N221" s="197">
        <f t="shared" si="105"/>
        <v>0</v>
      </c>
      <c r="O221" s="197">
        <f t="shared" si="105"/>
        <v>0</v>
      </c>
      <c r="P221" s="197">
        <f t="shared" si="105"/>
        <v>0</v>
      </c>
      <c r="Q221" s="197">
        <f t="shared" si="105"/>
        <v>0</v>
      </c>
      <c r="R221" s="197">
        <f t="shared" si="105"/>
        <v>0</v>
      </c>
      <c r="S221" s="197">
        <f t="shared" si="105"/>
        <v>0</v>
      </c>
      <c r="T221" s="197">
        <f>SUM(T222+T223+T224+T225)</f>
        <v>0</v>
      </c>
      <c r="U221" s="197">
        <f>SUM(U222+U223+U224+U225)</f>
        <v>0</v>
      </c>
      <c r="V221" s="210">
        <f t="shared" si="100"/>
        <v>0</v>
      </c>
      <c r="W221" s="197">
        <f>SUM(W222+W223+W224+W225)</f>
        <v>0</v>
      </c>
      <c r="X221" s="210">
        <f t="shared" si="79"/>
        <v>0</v>
      </c>
      <c r="Y221" s="210">
        <f t="shared" si="102"/>
        <v>0</v>
      </c>
      <c r="Z221" s="197">
        <f>SUM(Z222+Z223+Z224+Z225)</f>
        <v>0</v>
      </c>
      <c r="AA221" s="197">
        <f>SUM(AA222+AA223+AA224+AA225)</f>
        <v>0</v>
      </c>
      <c r="AC221" s="306">
        <f t="shared" si="104"/>
        <v>0</v>
      </c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</row>
    <row r="222" spans="1:40" s="211" customFormat="1" ht="27.75" customHeight="1" hidden="1">
      <c r="A222" s="206"/>
      <c r="B222" s="207" t="s">
        <v>69</v>
      </c>
      <c r="C222" s="208" t="s">
        <v>70</v>
      </c>
      <c r="D222" s="209"/>
      <c r="E222" s="209"/>
      <c r="F222" s="210">
        <f t="shared" si="99"/>
        <v>0</v>
      </c>
      <c r="G222" s="210"/>
      <c r="H222" s="209"/>
      <c r="I222" s="210">
        <f t="shared" si="101"/>
        <v>0</v>
      </c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10">
        <f t="shared" si="100"/>
        <v>0</v>
      </c>
      <c r="W222" s="209"/>
      <c r="X222" s="210">
        <f t="shared" si="79"/>
        <v>0</v>
      </c>
      <c r="Y222" s="210">
        <f t="shared" si="102"/>
        <v>0</v>
      </c>
      <c r="Z222" s="209"/>
      <c r="AA222" s="209"/>
      <c r="AC222" s="306">
        <f t="shared" si="104"/>
        <v>0</v>
      </c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</row>
    <row r="223" spans="1:40" s="211" customFormat="1" ht="13.5" hidden="1">
      <c r="A223" s="206"/>
      <c r="B223" s="206">
        <v>3426</v>
      </c>
      <c r="C223" s="208" t="s">
        <v>71</v>
      </c>
      <c r="D223" s="209"/>
      <c r="E223" s="209"/>
      <c r="F223" s="210">
        <f t="shared" si="99"/>
        <v>0</v>
      </c>
      <c r="G223" s="210"/>
      <c r="H223" s="209"/>
      <c r="I223" s="210">
        <f t="shared" si="101"/>
        <v>0</v>
      </c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10">
        <f t="shared" si="100"/>
        <v>0</v>
      </c>
      <c r="W223" s="209"/>
      <c r="X223" s="210">
        <f t="shared" si="79"/>
        <v>0</v>
      </c>
      <c r="Y223" s="210">
        <f t="shared" si="102"/>
        <v>0</v>
      </c>
      <c r="Z223" s="209"/>
      <c r="AA223" s="209"/>
      <c r="AC223" s="306">
        <f t="shared" si="104"/>
        <v>0</v>
      </c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</row>
    <row r="224" spans="1:40" s="211" customFormat="1" ht="27" hidden="1">
      <c r="A224" s="206"/>
      <c r="B224" s="206">
        <v>3427</v>
      </c>
      <c r="C224" s="208" t="s">
        <v>72</v>
      </c>
      <c r="D224" s="209"/>
      <c r="E224" s="209"/>
      <c r="F224" s="210">
        <f t="shared" si="99"/>
        <v>0</v>
      </c>
      <c r="G224" s="210"/>
      <c r="H224" s="209"/>
      <c r="I224" s="210">
        <f t="shared" si="101"/>
        <v>0</v>
      </c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10">
        <f t="shared" si="100"/>
        <v>0</v>
      </c>
      <c r="W224" s="209"/>
      <c r="X224" s="210">
        <f t="shared" si="79"/>
        <v>0</v>
      </c>
      <c r="Y224" s="210">
        <f t="shared" si="102"/>
        <v>0</v>
      </c>
      <c r="Z224" s="209"/>
      <c r="AA224" s="209"/>
      <c r="AC224" s="306">
        <f t="shared" si="104"/>
        <v>0</v>
      </c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</row>
    <row r="225" spans="1:40" s="211" customFormat="1" ht="13.5" hidden="1">
      <c r="A225" s="206"/>
      <c r="B225" s="206">
        <v>3428</v>
      </c>
      <c r="C225" s="208" t="s">
        <v>73</v>
      </c>
      <c r="D225" s="209"/>
      <c r="E225" s="209"/>
      <c r="F225" s="210">
        <f t="shared" si="99"/>
        <v>0</v>
      </c>
      <c r="G225" s="210"/>
      <c r="H225" s="209"/>
      <c r="I225" s="210">
        <f t="shared" si="101"/>
        <v>0</v>
      </c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10">
        <f t="shared" si="100"/>
        <v>0</v>
      </c>
      <c r="W225" s="209"/>
      <c r="X225" s="210">
        <f t="shared" si="79"/>
        <v>0</v>
      </c>
      <c r="Y225" s="210">
        <f t="shared" si="102"/>
        <v>0</v>
      </c>
      <c r="Z225" s="209"/>
      <c r="AA225" s="209"/>
      <c r="AC225" s="306">
        <f t="shared" si="104"/>
        <v>0</v>
      </c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</row>
    <row r="226" spans="1:40" s="198" customFormat="1" ht="13.5" hidden="1">
      <c r="A226" s="195"/>
      <c r="B226" s="195">
        <v>343</v>
      </c>
      <c r="C226" s="196"/>
      <c r="D226" s="197">
        <f>SUM(D227+D228+D229+D230)</f>
        <v>0</v>
      </c>
      <c r="E226" s="197">
        <f>SUM(E227+E228+E229+E230)</f>
        <v>0</v>
      </c>
      <c r="F226" s="210">
        <f t="shared" si="99"/>
        <v>0</v>
      </c>
      <c r="G226" s="197"/>
      <c r="H226" s="197">
        <f>SUM(H227+H228+H229+H230)</f>
        <v>0</v>
      </c>
      <c r="I226" s="210">
        <f t="shared" si="101"/>
        <v>0</v>
      </c>
      <c r="J226" s="197">
        <f aca="true" t="shared" si="106" ref="J226:S226">SUM(J227+J228+J229+J230)</f>
        <v>0</v>
      </c>
      <c r="K226" s="197">
        <f t="shared" si="106"/>
        <v>0</v>
      </c>
      <c r="L226" s="197">
        <f>SUM(L227+L228+L229+L230)</f>
        <v>0</v>
      </c>
      <c r="M226" s="197">
        <f t="shared" si="106"/>
        <v>0</v>
      </c>
      <c r="N226" s="197">
        <f t="shared" si="106"/>
        <v>0</v>
      </c>
      <c r="O226" s="197">
        <f t="shared" si="106"/>
        <v>0</v>
      </c>
      <c r="P226" s="197">
        <f t="shared" si="106"/>
        <v>0</v>
      </c>
      <c r="Q226" s="197">
        <f t="shared" si="106"/>
        <v>0</v>
      </c>
      <c r="R226" s="197">
        <f t="shared" si="106"/>
        <v>0</v>
      </c>
      <c r="S226" s="197">
        <f t="shared" si="106"/>
        <v>0</v>
      </c>
      <c r="T226" s="197">
        <f>SUM(T227+T228+T229+T230)</f>
        <v>0</v>
      </c>
      <c r="U226" s="197">
        <f>SUM(U227+U228+U229+U230)</f>
        <v>0</v>
      </c>
      <c r="V226" s="210">
        <f t="shared" si="100"/>
        <v>0</v>
      </c>
      <c r="W226" s="197">
        <f>SUM(W227+W228+W229+W230)</f>
        <v>0</v>
      </c>
      <c r="X226" s="210">
        <f t="shared" si="79"/>
        <v>0</v>
      </c>
      <c r="Y226" s="210">
        <f t="shared" si="102"/>
        <v>0</v>
      </c>
      <c r="Z226" s="197">
        <f>SUM(Z227+Z228+Z229+Z230)</f>
        <v>0</v>
      </c>
      <c r="AA226" s="197">
        <f>SUM(AA227+AA228+AA229+AA230)</f>
        <v>0</v>
      </c>
      <c r="AC226" s="306">
        <f t="shared" si="104"/>
        <v>0</v>
      </c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</row>
    <row r="227" spans="1:40" s="211" customFormat="1" ht="13.5" hidden="1">
      <c r="A227" s="206"/>
      <c r="B227" s="207" t="s">
        <v>74</v>
      </c>
      <c r="C227" s="208" t="s">
        <v>75</v>
      </c>
      <c r="D227" s="209"/>
      <c r="E227" s="209"/>
      <c r="F227" s="210">
        <f t="shared" si="99"/>
        <v>0</v>
      </c>
      <c r="G227" s="210"/>
      <c r="H227" s="209"/>
      <c r="I227" s="210">
        <f t="shared" si="101"/>
        <v>0</v>
      </c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10">
        <f t="shared" si="100"/>
        <v>0</v>
      </c>
      <c r="W227" s="209"/>
      <c r="X227" s="210">
        <f t="shared" si="79"/>
        <v>0</v>
      </c>
      <c r="Y227" s="210">
        <f t="shared" si="102"/>
        <v>0</v>
      </c>
      <c r="Z227" s="209"/>
      <c r="AA227" s="209"/>
      <c r="AC227" s="306">
        <f t="shared" si="104"/>
        <v>0</v>
      </c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</row>
    <row r="228" spans="1:40" s="211" customFormat="1" ht="13.5" hidden="1">
      <c r="A228" s="206"/>
      <c r="B228" s="207" t="s">
        <v>76</v>
      </c>
      <c r="C228" s="208" t="s">
        <v>77</v>
      </c>
      <c r="D228" s="209"/>
      <c r="E228" s="209"/>
      <c r="F228" s="210">
        <f t="shared" si="99"/>
        <v>0</v>
      </c>
      <c r="G228" s="210"/>
      <c r="H228" s="209"/>
      <c r="I228" s="210">
        <f t="shared" si="101"/>
        <v>0</v>
      </c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10">
        <f t="shared" si="100"/>
        <v>0</v>
      </c>
      <c r="W228" s="209"/>
      <c r="X228" s="210">
        <f t="shared" si="79"/>
        <v>0</v>
      </c>
      <c r="Y228" s="210">
        <f t="shared" si="102"/>
        <v>0</v>
      </c>
      <c r="Z228" s="209"/>
      <c r="AA228" s="209"/>
      <c r="AC228" s="306">
        <f t="shared" si="104"/>
        <v>0</v>
      </c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</row>
    <row r="229" spans="1:40" s="211" customFormat="1" ht="13.5" hidden="1">
      <c r="A229" s="206"/>
      <c r="B229" s="207" t="s">
        <v>78</v>
      </c>
      <c r="C229" s="208" t="s">
        <v>79</v>
      </c>
      <c r="D229" s="209"/>
      <c r="E229" s="209"/>
      <c r="F229" s="210">
        <f t="shared" si="99"/>
        <v>0</v>
      </c>
      <c r="G229" s="210"/>
      <c r="H229" s="209"/>
      <c r="I229" s="210">
        <f t="shared" si="101"/>
        <v>0</v>
      </c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10">
        <f t="shared" si="100"/>
        <v>0</v>
      </c>
      <c r="W229" s="209"/>
      <c r="X229" s="210">
        <f t="shared" si="79"/>
        <v>0</v>
      </c>
      <c r="Y229" s="210">
        <f t="shared" si="102"/>
        <v>0</v>
      </c>
      <c r="Z229" s="209"/>
      <c r="AA229" s="209"/>
      <c r="AC229" s="306">
        <f t="shared" si="104"/>
        <v>0</v>
      </c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</row>
    <row r="230" spans="1:40" s="211" customFormat="1" ht="13.5" hidden="1">
      <c r="A230" s="206"/>
      <c r="B230" s="207" t="s">
        <v>80</v>
      </c>
      <c r="C230" s="208" t="s">
        <v>81</v>
      </c>
      <c r="D230" s="209"/>
      <c r="E230" s="209"/>
      <c r="F230" s="210">
        <f t="shared" si="99"/>
        <v>0</v>
      </c>
      <c r="G230" s="210"/>
      <c r="H230" s="209"/>
      <c r="I230" s="210">
        <f t="shared" si="101"/>
        <v>0</v>
      </c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10">
        <f t="shared" si="100"/>
        <v>0</v>
      </c>
      <c r="W230" s="209"/>
      <c r="X230" s="210">
        <f t="shared" si="79"/>
        <v>0</v>
      </c>
      <c r="Y230" s="210">
        <f t="shared" si="102"/>
        <v>0</v>
      </c>
      <c r="Z230" s="209"/>
      <c r="AA230" s="209"/>
      <c r="AC230" s="306">
        <f t="shared" si="104"/>
        <v>0</v>
      </c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</row>
    <row r="231" spans="2:40" s="7" customFormat="1" ht="13.5" hidden="1">
      <c r="B231" s="5">
        <v>4</v>
      </c>
      <c r="C231" s="7" t="s">
        <v>117</v>
      </c>
      <c r="D231" s="4">
        <f>SUM(D232)</f>
        <v>0</v>
      </c>
      <c r="E231" s="4">
        <f aca="true" t="shared" si="107" ref="E231:W231">SUM(E232)</f>
        <v>0</v>
      </c>
      <c r="F231" s="210">
        <f t="shared" si="99"/>
        <v>0</v>
      </c>
      <c r="G231" s="4"/>
      <c r="H231" s="4">
        <f t="shared" si="107"/>
        <v>0</v>
      </c>
      <c r="I231" s="210">
        <f t="shared" si="101"/>
        <v>0</v>
      </c>
      <c r="J231" s="4">
        <f t="shared" si="107"/>
        <v>0</v>
      </c>
      <c r="K231" s="4">
        <f t="shared" si="107"/>
        <v>0</v>
      </c>
      <c r="L231" s="4">
        <f t="shared" si="107"/>
        <v>0</v>
      </c>
      <c r="M231" s="4">
        <f t="shared" si="107"/>
        <v>0</v>
      </c>
      <c r="N231" s="4">
        <f t="shared" si="107"/>
        <v>0</v>
      </c>
      <c r="O231" s="4">
        <f t="shared" si="107"/>
        <v>0</v>
      </c>
      <c r="P231" s="4">
        <f t="shared" si="107"/>
        <v>0</v>
      </c>
      <c r="Q231" s="4">
        <f t="shared" si="107"/>
        <v>0</v>
      </c>
      <c r="R231" s="4">
        <f t="shared" si="107"/>
        <v>0</v>
      </c>
      <c r="S231" s="4">
        <f t="shared" si="107"/>
        <v>0</v>
      </c>
      <c r="T231" s="4">
        <f t="shared" si="107"/>
        <v>0</v>
      </c>
      <c r="U231" s="4">
        <f t="shared" si="107"/>
        <v>0</v>
      </c>
      <c r="V231" s="210">
        <f t="shared" si="100"/>
        <v>0</v>
      </c>
      <c r="W231" s="4">
        <f t="shared" si="107"/>
        <v>0</v>
      </c>
      <c r="X231" s="210">
        <f t="shared" si="79"/>
        <v>0</v>
      </c>
      <c r="Y231" s="210">
        <f t="shared" si="102"/>
        <v>0</v>
      </c>
      <c r="Z231" s="4">
        <f>SUM(Z232)</f>
        <v>0</v>
      </c>
      <c r="AA231" s="4">
        <f>SUM(AA232)</f>
        <v>0</v>
      </c>
      <c r="AC231" s="306">
        <f t="shared" si="104"/>
        <v>0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2:40" s="7" customFormat="1" ht="13.5" hidden="1">
      <c r="B232" s="5">
        <v>42</v>
      </c>
      <c r="D232" s="4">
        <f>SUM(D233+D241+D244+D249)</f>
        <v>0</v>
      </c>
      <c r="E232" s="4">
        <f>SUM(E233+E241+E244+E249)</f>
        <v>0</v>
      </c>
      <c r="F232" s="210">
        <f t="shared" si="99"/>
        <v>0</v>
      </c>
      <c r="G232" s="4"/>
      <c r="H232" s="4">
        <f>SUM(H233+H241+H244+H249)</f>
        <v>0</v>
      </c>
      <c r="I232" s="210">
        <f t="shared" si="101"/>
        <v>0</v>
      </c>
      <c r="J232" s="4">
        <f aca="true" t="shared" si="108" ref="J232:S232">SUM(J233+J241+J244+J249)</f>
        <v>0</v>
      </c>
      <c r="K232" s="4">
        <f t="shared" si="108"/>
        <v>0</v>
      </c>
      <c r="L232" s="4">
        <f>SUM(L233+L241+L244+L249)</f>
        <v>0</v>
      </c>
      <c r="M232" s="4">
        <f t="shared" si="108"/>
        <v>0</v>
      </c>
      <c r="N232" s="4">
        <f t="shared" si="108"/>
        <v>0</v>
      </c>
      <c r="O232" s="4">
        <f t="shared" si="108"/>
        <v>0</v>
      </c>
      <c r="P232" s="4">
        <f t="shared" si="108"/>
        <v>0</v>
      </c>
      <c r="Q232" s="4">
        <f t="shared" si="108"/>
        <v>0</v>
      </c>
      <c r="R232" s="4">
        <f t="shared" si="108"/>
        <v>0</v>
      </c>
      <c r="S232" s="4">
        <f t="shared" si="108"/>
        <v>0</v>
      </c>
      <c r="T232" s="4">
        <f>SUM(T233+T241+T244+T249)</f>
        <v>0</v>
      </c>
      <c r="U232" s="4">
        <f>SUM(U233+U241+U244+U249)</f>
        <v>0</v>
      </c>
      <c r="V232" s="210">
        <f t="shared" si="100"/>
        <v>0</v>
      </c>
      <c r="W232" s="4">
        <f>SUM(W233+W241+W244+W249)</f>
        <v>0</v>
      </c>
      <c r="X232" s="210">
        <f t="shared" si="79"/>
        <v>0</v>
      </c>
      <c r="Y232" s="210">
        <f t="shared" si="102"/>
        <v>0</v>
      </c>
      <c r="Z232" s="4">
        <f>SUM(Z233+Z241+Z244+Z249)</f>
        <v>0</v>
      </c>
      <c r="AA232" s="4">
        <f>SUM(AA233+AA241+AA244+AA249)</f>
        <v>0</v>
      </c>
      <c r="AC232" s="306">
        <f t="shared" si="104"/>
        <v>0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2:40" s="7" customFormat="1" ht="13.5" hidden="1">
      <c r="B233" s="5">
        <v>422</v>
      </c>
      <c r="D233" s="4">
        <f>SUM(D234+D235+D236+D237+D238+D239+D240)</f>
        <v>0</v>
      </c>
      <c r="E233" s="4">
        <f>SUM(E234+E235+E236+E237+E238+E239+E240)</f>
        <v>0</v>
      </c>
      <c r="F233" s="210">
        <f t="shared" si="99"/>
        <v>0</v>
      </c>
      <c r="G233" s="4"/>
      <c r="H233" s="4">
        <f>SUM(H234+H235+H236+H237+H238+H239+H240)</f>
        <v>0</v>
      </c>
      <c r="I233" s="210">
        <f t="shared" si="101"/>
        <v>0</v>
      </c>
      <c r="J233" s="4">
        <f aca="true" t="shared" si="109" ref="J233:S233">SUM(J234+J235+J236+J237+J238+J239+J240)</f>
        <v>0</v>
      </c>
      <c r="K233" s="4">
        <f t="shared" si="109"/>
        <v>0</v>
      </c>
      <c r="L233" s="4">
        <f>SUM(L234+L235+L236+L237+L238+L239+L240)</f>
        <v>0</v>
      </c>
      <c r="M233" s="4">
        <f t="shared" si="109"/>
        <v>0</v>
      </c>
      <c r="N233" s="4">
        <f t="shared" si="109"/>
        <v>0</v>
      </c>
      <c r="O233" s="4">
        <f t="shared" si="109"/>
        <v>0</v>
      </c>
      <c r="P233" s="4">
        <f t="shared" si="109"/>
        <v>0</v>
      </c>
      <c r="Q233" s="4">
        <f t="shared" si="109"/>
        <v>0</v>
      </c>
      <c r="R233" s="4">
        <f t="shared" si="109"/>
        <v>0</v>
      </c>
      <c r="S233" s="4">
        <f t="shared" si="109"/>
        <v>0</v>
      </c>
      <c r="T233" s="4">
        <f>SUM(T234+T235+T236+T237+T238+T239+T240)</f>
        <v>0</v>
      </c>
      <c r="U233" s="4">
        <f>SUM(U234+U235+U236+U237+U238+U239+U240)</f>
        <v>0</v>
      </c>
      <c r="V233" s="210">
        <f t="shared" si="100"/>
        <v>0</v>
      </c>
      <c r="W233" s="4">
        <f>SUM(W234+W235+W236+W237+W238+W239+W240)</f>
        <v>0</v>
      </c>
      <c r="X233" s="210">
        <f t="shared" si="79"/>
        <v>0</v>
      </c>
      <c r="Y233" s="210">
        <f t="shared" si="102"/>
        <v>0</v>
      </c>
      <c r="Z233" s="4">
        <f>SUM(Z234+Z235+Z236+Z237+Z238+Z239+Z240)</f>
        <v>0</v>
      </c>
      <c r="AA233" s="4">
        <f>SUM(AA234+AA235+AA236+AA237+AA238+AA239+AA240)</f>
        <v>0</v>
      </c>
      <c r="AC233" s="306">
        <f t="shared" si="104"/>
        <v>0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s="218" customFormat="1" ht="13.5" hidden="1">
      <c r="A234" s="215"/>
      <c r="B234" s="216" t="s">
        <v>82</v>
      </c>
      <c r="C234" s="217" t="s">
        <v>83</v>
      </c>
      <c r="D234" s="209"/>
      <c r="E234" s="209"/>
      <c r="F234" s="210">
        <f t="shared" si="99"/>
        <v>0</v>
      </c>
      <c r="G234" s="210"/>
      <c r="H234" s="209"/>
      <c r="I234" s="210">
        <f t="shared" si="101"/>
        <v>0</v>
      </c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10">
        <f t="shared" si="100"/>
        <v>0</v>
      </c>
      <c r="W234" s="209"/>
      <c r="X234" s="210">
        <f t="shared" si="79"/>
        <v>0</v>
      </c>
      <c r="Y234" s="210">
        <f t="shared" si="102"/>
        <v>0</v>
      </c>
      <c r="Z234" s="209"/>
      <c r="AA234" s="209"/>
      <c r="AC234" s="306">
        <f t="shared" si="104"/>
        <v>0</v>
      </c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/>
    </row>
    <row r="235" spans="1:40" s="218" customFormat="1" ht="13.5" hidden="1">
      <c r="A235" s="215"/>
      <c r="B235" s="216" t="s">
        <v>84</v>
      </c>
      <c r="C235" s="217" t="s">
        <v>85</v>
      </c>
      <c r="D235" s="209"/>
      <c r="E235" s="209"/>
      <c r="F235" s="210">
        <f t="shared" si="99"/>
        <v>0</v>
      </c>
      <c r="G235" s="210"/>
      <c r="H235" s="209"/>
      <c r="I235" s="210">
        <f t="shared" si="101"/>
        <v>0</v>
      </c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10">
        <f t="shared" si="100"/>
        <v>0</v>
      </c>
      <c r="W235" s="209"/>
      <c r="X235" s="210">
        <f t="shared" si="79"/>
        <v>0</v>
      </c>
      <c r="Y235" s="210">
        <f t="shared" si="102"/>
        <v>0</v>
      </c>
      <c r="Z235" s="209"/>
      <c r="AA235" s="209"/>
      <c r="AC235" s="306">
        <f t="shared" si="104"/>
        <v>0</v>
      </c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s="218" customFormat="1" ht="13.5" hidden="1">
      <c r="A236" s="215"/>
      <c r="B236" s="216" t="s">
        <v>86</v>
      </c>
      <c r="C236" s="217" t="s">
        <v>87</v>
      </c>
      <c r="D236" s="209"/>
      <c r="E236" s="209"/>
      <c r="F236" s="210">
        <f t="shared" si="99"/>
        <v>0</v>
      </c>
      <c r="G236" s="210"/>
      <c r="H236" s="209"/>
      <c r="I236" s="210">
        <f t="shared" si="101"/>
        <v>0</v>
      </c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10">
        <f t="shared" si="100"/>
        <v>0</v>
      </c>
      <c r="W236" s="209"/>
      <c r="X236" s="210">
        <f t="shared" si="79"/>
        <v>0</v>
      </c>
      <c r="Y236" s="210">
        <f t="shared" si="102"/>
        <v>0</v>
      </c>
      <c r="Z236" s="209"/>
      <c r="AA236" s="209"/>
      <c r="AC236" s="306">
        <f t="shared" si="104"/>
        <v>0</v>
      </c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/>
    </row>
    <row r="237" spans="1:40" s="218" customFormat="1" ht="13.5" hidden="1">
      <c r="A237" s="215"/>
      <c r="B237" s="216" t="s">
        <v>88</v>
      </c>
      <c r="C237" s="217" t="s">
        <v>89</v>
      </c>
      <c r="D237" s="209"/>
      <c r="E237" s="209"/>
      <c r="F237" s="210">
        <f t="shared" si="99"/>
        <v>0</v>
      </c>
      <c r="G237" s="210"/>
      <c r="H237" s="209"/>
      <c r="I237" s="210">
        <f t="shared" si="101"/>
        <v>0</v>
      </c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10">
        <f t="shared" si="100"/>
        <v>0</v>
      </c>
      <c r="W237" s="209"/>
      <c r="X237" s="210">
        <f aca="true" t="shared" si="110" ref="X237:X251">SUM(V237:W237)</f>
        <v>0</v>
      </c>
      <c r="Y237" s="210">
        <f t="shared" si="102"/>
        <v>0</v>
      </c>
      <c r="Z237" s="209"/>
      <c r="AA237" s="209"/>
      <c r="AC237" s="306">
        <f t="shared" si="104"/>
        <v>0</v>
      </c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/>
    </row>
    <row r="238" spans="1:40" s="218" customFormat="1" ht="13.5" hidden="1">
      <c r="A238" s="215"/>
      <c r="B238" s="216" t="s">
        <v>90</v>
      </c>
      <c r="C238" s="217" t="s">
        <v>91</v>
      </c>
      <c r="D238" s="209"/>
      <c r="E238" s="209"/>
      <c r="F238" s="210">
        <f t="shared" si="99"/>
        <v>0</v>
      </c>
      <c r="G238" s="210"/>
      <c r="H238" s="209"/>
      <c r="I238" s="210">
        <f t="shared" si="101"/>
        <v>0</v>
      </c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10">
        <f t="shared" si="100"/>
        <v>0</v>
      </c>
      <c r="W238" s="209"/>
      <c r="X238" s="210">
        <f t="shared" si="110"/>
        <v>0</v>
      </c>
      <c r="Y238" s="210">
        <f t="shared" si="102"/>
        <v>0</v>
      </c>
      <c r="Z238" s="209"/>
      <c r="AA238" s="209"/>
      <c r="AC238" s="306">
        <f t="shared" si="104"/>
        <v>0</v>
      </c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/>
    </row>
    <row r="239" spans="1:40" s="218" customFormat="1" ht="13.5" hidden="1">
      <c r="A239" s="215"/>
      <c r="B239" s="216" t="s">
        <v>92</v>
      </c>
      <c r="C239" s="217" t="s">
        <v>93</v>
      </c>
      <c r="D239" s="209"/>
      <c r="E239" s="209"/>
      <c r="F239" s="210">
        <f t="shared" si="99"/>
        <v>0</v>
      </c>
      <c r="G239" s="210"/>
      <c r="H239" s="209"/>
      <c r="I239" s="210">
        <f t="shared" si="101"/>
        <v>0</v>
      </c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10">
        <f t="shared" si="100"/>
        <v>0</v>
      </c>
      <c r="W239" s="209"/>
      <c r="X239" s="210">
        <f t="shared" si="110"/>
        <v>0</v>
      </c>
      <c r="Y239" s="210">
        <f t="shared" si="102"/>
        <v>0</v>
      </c>
      <c r="Z239" s="209"/>
      <c r="AA239" s="209"/>
      <c r="AC239" s="306">
        <f t="shared" si="104"/>
        <v>0</v>
      </c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/>
    </row>
    <row r="240" spans="1:40" s="218" customFormat="1" ht="13.5" hidden="1">
      <c r="A240" s="215"/>
      <c r="B240" s="216" t="s">
        <v>94</v>
      </c>
      <c r="C240" s="217" t="s">
        <v>95</v>
      </c>
      <c r="D240" s="209"/>
      <c r="E240" s="209"/>
      <c r="F240" s="210">
        <f t="shared" si="99"/>
        <v>0</v>
      </c>
      <c r="G240" s="210"/>
      <c r="H240" s="209"/>
      <c r="I240" s="210">
        <f t="shared" si="101"/>
        <v>0</v>
      </c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10">
        <f t="shared" si="100"/>
        <v>0</v>
      </c>
      <c r="W240" s="209"/>
      <c r="X240" s="210">
        <f t="shared" si="110"/>
        <v>0</v>
      </c>
      <c r="Y240" s="210">
        <f t="shared" si="102"/>
        <v>0</v>
      </c>
      <c r="Z240" s="209"/>
      <c r="AA240" s="209"/>
      <c r="AC240" s="306">
        <f t="shared" si="104"/>
        <v>0</v>
      </c>
      <c r="AD240" s="314"/>
      <c r="AE240" s="314"/>
      <c r="AF240" s="314"/>
      <c r="AG240" s="314"/>
      <c r="AH240" s="314"/>
      <c r="AI240" s="314"/>
      <c r="AJ240" s="314"/>
      <c r="AK240" s="314"/>
      <c r="AL240" s="314"/>
      <c r="AM240" s="314"/>
      <c r="AN240" s="314"/>
    </row>
    <row r="241" spans="1:40" s="201" customFormat="1" ht="13.5" hidden="1">
      <c r="A241" s="199"/>
      <c r="B241" s="199">
        <v>423</v>
      </c>
      <c r="C241" s="202"/>
      <c r="D241" s="204">
        <f>SUM(D242+D243)</f>
        <v>0</v>
      </c>
      <c r="E241" s="204">
        <f>SUM(E242+E243)</f>
        <v>0</v>
      </c>
      <c r="F241" s="210">
        <f t="shared" si="99"/>
        <v>0</v>
      </c>
      <c r="G241" s="204"/>
      <c r="H241" s="204">
        <f>SUM(H242+H243)</f>
        <v>0</v>
      </c>
      <c r="I241" s="210">
        <f t="shared" si="101"/>
        <v>0</v>
      </c>
      <c r="J241" s="204">
        <f aca="true" t="shared" si="111" ref="J241:S241">SUM(J242+J243)</f>
        <v>0</v>
      </c>
      <c r="K241" s="204">
        <f t="shared" si="111"/>
        <v>0</v>
      </c>
      <c r="L241" s="204">
        <f>SUM(L242+L243)</f>
        <v>0</v>
      </c>
      <c r="M241" s="204">
        <f t="shared" si="111"/>
        <v>0</v>
      </c>
      <c r="N241" s="204">
        <f t="shared" si="111"/>
        <v>0</v>
      </c>
      <c r="O241" s="204">
        <f t="shared" si="111"/>
        <v>0</v>
      </c>
      <c r="P241" s="204">
        <f t="shared" si="111"/>
        <v>0</v>
      </c>
      <c r="Q241" s="204">
        <f t="shared" si="111"/>
        <v>0</v>
      </c>
      <c r="R241" s="204">
        <f t="shared" si="111"/>
        <v>0</v>
      </c>
      <c r="S241" s="204">
        <f t="shared" si="111"/>
        <v>0</v>
      </c>
      <c r="T241" s="204">
        <f>SUM(T242+T243)</f>
        <v>0</v>
      </c>
      <c r="U241" s="204">
        <f>SUM(U242+U243)</f>
        <v>0</v>
      </c>
      <c r="V241" s="210">
        <f t="shared" si="100"/>
        <v>0</v>
      </c>
      <c r="W241" s="204">
        <f>SUM(W242+W243)</f>
        <v>0</v>
      </c>
      <c r="X241" s="210">
        <f t="shared" si="110"/>
        <v>0</v>
      </c>
      <c r="Y241" s="210">
        <f t="shared" si="102"/>
        <v>0</v>
      </c>
      <c r="Z241" s="204">
        <f>SUM(Z242+Z243)</f>
        <v>0</v>
      </c>
      <c r="AA241" s="204">
        <f>SUM(AA242+AA243)</f>
        <v>0</v>
      </c>
      <c r="AC241" s="306">
        <f t="shared" si="104"/>
        <v>0</v>
      </c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</row>
    <row r="242" spans="1:40" s="218" customFormat="1" ht="13.5" hidden="1">
      <c r="A242" s="215"/>
      <c r="B242" s="216" t="s">
        <v>96</v>
      </c>
      <c r="C242" s="217" t="s">
        <v>97</v>
      </c>
      <c r="D242" s="209"/>
      <c r="E242" s="209"/>
      <c r="F242" s="210">
        <f t="shared" si="99"/>
        <v>0</v>
      </c>
      <c r="G242" s="210"/>
      <c r="H242" s="209"/>
      <c r="I242" s="210">
        <f t="shared" si="101"/>
        <v>0</v>
      </c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10">
        <f t="shared" si="100"/>
        <v>0</v>
      </c>
      <c r="W242" s="209"/>
      <c r="X242" s="210">
        <f t="shared" si="110"/>
        <v>0</v>
      </c>
      <c r="Y242" s="210">
        <f t="shared" si="102"/>
        <v>0</v>
      </c>
      <c r="Z242" s="209"/>
      <c r="AA242" s="209"/>
      <c r="AC242" s="306">
        <f t="shared" si="104"/>
        <v>0</v>
      </c>
      <c r="AD242" s="314"/>
      <c r="AE242" s="314"/>
      <c r="AF242" s="314"/>
      <c r="AG242" s="314"/>
      <c r="AH242" s="314"/>
      <c r="AI242" s="314"/>
      <c r="AJ242" s="314"/>
      <c r="AK242" s="314"/>
      <c r="AL242" s="314"/>
      <c r="AM242" s="314"/>
      <c r="AN242" s="314"/>
    </row>
    <row r="243" spans="1:40" s="218" customFormat="1" ht="13.5" hidden="1">
      <c r="A243" s="215"/>
      <c r="B243" s="216" t="s">
        <v>98</v>
      </c>
      <c r="C243" s="217" t="s">
        <v>99</v>
      </c>
      <c r="D243" s="209"/>
      <c r="E243" s="209"/>
      <c r="F243" s="210">
        <f t="shared" si="99"/>
        <v>0</v>
      </c>
      <c r="G243" s="210"/>
      <c r="H243" s="209"/>
      <c r="I243" s="210">
        <f t="shared" si="101"/>
        <v>0</v>
      </c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10">
        <f t="shared" si="100"/>
        <v>0</v>
      </c>
      <c r="W243" s="209"/>
      <c r="X243" s="210">
        <f t="shared" si="110"/>
        <v>0</v>
      </c>
      <c r="Y243" s="210">
        <f t="shared" si="102"/>
        <v>0</v>
      </c>
      <c r="Z243" s="209"/>
      <c r="AA243" s="209"/>
      <c r="AC243" s="306">
        <f t="shared" si="104"/>
        <v>0</v>
      </c>
      <c r="AD243" s="314"/>
      <c r="AE243" s="314"/>
      <c r="AF243" s="314"/>
      <c r="AG243" s="314"/>
      <c r="AH243" s="314"/>
      <c r="AI243" s="314"/>
      <c r="AJ243" s="314"/>
      <c r="AK243" s="314"/>
      <c r="AL243" s="314"/>
      <c r="AM243" s="314"/>
      <c r="AN243" s="314"/>
    </row>
    <row r="244" spans="1:40" s="201" customFormat="1" ht="13.5" hidden="1">
      <c r="A244" s="199"/>
      <c r="B244" s="199">
        <v>424</v>
      </c>
      <c r="C244" s="202"/>
      <c r="D244" s="204">
        <f>SUM(D245+D246+D247+D248)</f>
        <v>0</v>
      </c>
      <c r="E244" s="204">
        <f>SUM(E245+E246+E247+E248)</f>
        <v>0</v>
      </c>
      <c r="F244" s="210">
        <f t="shared" si="99"/>
        <v>0</v>
      </c>
      <c r="G244" s="204"/>
      <c r="H244" s="204">
        <f>SUM(H245+H246+H247+H248)</f>
        <v>0</v>
      </c>
      <c r="I244" s="210">
        <f t="shared" si="101"/>
        <v>0</v>
      </c>
      <c r="J244" s="204">
        <f aca="true" t="shared" si="112" ref="J244:S244">SUM(J245+J246+J247+J248)</f>
        <v>0</v>
      </c>
      <c r="K244" s="204">
        <f t="shared" si="112"/>
        <v>0</v>
      </c>
      <c r="L244" s="204">
        <f>SUM(L245+L246+L247+L248)</f>
        <v>0</v>
      </c>
      <c r="M244" s="204">
        <f t="shared" si="112"/>
        <v>0</v>
      </c>
      <c r="N244" s="204">
        <f t="shared" si="112"/>
        <v>0</v>
      </c>
      <c r="O244" s="204">
        <f t="shared" si="112"/>
        <v>0</v>
      </c>
      <c r="P244" s="204">
        <f t="shared" si="112"/>
        <v>0</v>
      </c>
      <c r="Q244" s="204">
        <f t="shared" si="112"/>
        <v>0</v>
      </c>
      <c r="R244" s="204">
        <f t="shared" si="112"/>
        <v>0</v>
      </c>
      <c r="S244" s="204">
        <f t="shared" si="112"/>
        <v>0</v>
      </c>
      <c r="T244" s="204">
        <f>SUM(T245+T246+T247+T248)</f>
        <v>0</v>
      </c>
      <c r="U244" s="204">
        <f>SUM(U245+U246+U247+U248)</f>
        <v>0</v>
      </c>
      <c r="V244" s="210">
        <f t="shared" si="100"/>
        <v>0</v>
      </c>
      <c r="W244" s="204">
        <f>SUM(W245+W246+W247+W248)</f>
        <v>0</v>
      </c>
      <c r="X244" s="210">
        <f t="shared" si="110"/>
        <v>0</v>
      </c>
      <c r="Y244" s="210">
        <f t="shared" si="102"/>
        <v>0</v>
      </c>
      <c r="Z244" s="204">
        <f>SUM(Z245+Z246+Z247+Z248)</f>
        <v>0</v>
      </c>
      <c r="AA244" s="204">
        <f>SUM(AA245+AA246+AA247+AA248)</f>
        <v>0</v>
      </c>
      <c r="AC244" s="306">
        <f t="shared" si="104"/>
        <v>0</v>
      </c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</row>
    <row r="245" spans="1:40" s="218" customFormat="1" ht="13.5" hidden="1">
      <c r="A245" s="215"/>
      <c r="B245" s="219">
        <v>4241</v>
      </c>
      <c r="C245" s="220" t="s">
        <v>100</v>
      </c>
      <c r="D245" s="209"/>
      <c r="E245" s="209"/>
      <c r="F245" s="210">
        <f t="shared" si="99"/>
        <v>0</v>
      </c>
      <c r="G245" s="210"/>
      <c r="H245" s="209"/>
      <c r="I245" s="210">
        <f t="shared" si="101"/>
        <v>0</v>
      </c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10">
        <f t="shared" si="100"/>
        <v>0</v>
      </c>
      <c r="W245" s="209"/>
      <c r="X245" s="210">
        <f t="shared" si="110"/>
        <v>0</v>
      </c>
      <c r="Y245" s="210">
        <f t="shared" si="102"/>
        <v>0</v>
      </c>
      <c r="Z245" s="209"/>
      <c r="AA245" s="209"/>
      <c r="AC245" s="306">
        <f t="shared" si="104"/>
        <v>0</v>
      </c>
      <c r="AD245" s="314"/>
      <c r="AE245" s="314"/>
      <c r="AF245" s="314"/>
      <c r="AG245" s="314"/>
      <c r="AH245" s="314"/>
      <c r="AI245" s="314"/>
      <c r="AJ245" s="314"/>
      <c r="AK245" s="314"/>
      <c r="AL245" s="314"/>
      <c r="AM245" s="314"/>
      <c r="AN245" s="314"/>
    </row>
    <row r="246" spans="1:40" s="218" customFormat="1" ht="13.5" hidden="1">
      <c r="A246" s="215"/>
      <c r="B246" s="219">
        <v>4242</v>
      </c>
      <c r="C246" s="221" t="s">
        <v>101</v>
      </c>
      <c r="D246" s="209"/>
      <c r="E246" s="209"/>
      <c r="F246" s="210">
        <f t="shared" si="99"/>
        <v>0</v>
      </c>
      <c r="G246" s="210"/>
      <c r="H246" s="209"/>
      <c r="I246" s="210">
        <f t="shared" si="101"/>
        <v>0</v>
      </c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10">
        <f t="shared" si="100"/>
        <v>0</v>
      </c>
      <c r="W246" s="209"/>
      <c r="X246" s="210">
        <f t="shared" si="110"/>
        <v>0</v>
      </c>
      <c r="Y246" s="210">
        <f t="shared" si="102"/>
        <v>0</v>
      </c>
      <c r="Z246" s="209"/>
      <c r="AA246" s="209"/>
      <c r="AC246" s="306">
        <f t="shared" si="104"/>
        <v>0</v>
      </c>
      <c r="AD246" s="314"/>
      <c r="AE246" s="314"/>
      <c r="AF246" s="314"/>
      <c r="AG246" s="314"/>
      <c r="AH246" s="314"/>
      <c r="AI246" s="314"/>
      <c r="AJ246" s="314"/>
      <c r="AK246" s="314"/>
      <c r="AL246" s="314"/>
      <c r="AM246" s="314"/>
      <c r="AN246" s="314"/>
    </row>
    <row r="247" spans="1:40" s="218" customFormat="1" ht="13.5" hidden="1">
      <c r="A247" s="215"/>
      <c r="B247" s="219">
        <v>4243</v>
      </c>
      <c r="C247" s="221" t="s">
        <v>102</v>
      </c>
      <c r="D247" s="209"/>
      <c r="E247" s="209"/>
      <c r="F247" s="210">
        <f t="shared" si="99"/>
        <v>0</v>
      </c>
      <c r="G247" s="210"/>
      <c r="H247" s="209"/>
      <c r="I247" s="210">
        <f t="shared" si="101"/>
        <v>0</v>
      </c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10">
        <f t="shared" si="100"/>
        <v>0</v>
      </c>
      <c r="W247" s="209"/>
      <c r="X247" s="210">
        <f t="shared" si="110"/>
        <v>0</v>
      </c>
      <c r="Y247" s="210">
        <f t="shared" si="102"/>
        <v>0</v>
      </c>
      <c r="Z247" s="209"/>
      <c r="AA247" s="209"/>
      <c r="AC247" s="306">
        <f t="shared" si="104"/>
        <v>0</v>
      </c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/>
    </row>
    <row r="248" spans="1:40" s="218" customFormat="1" ht="13.5" hidden="1">
      <c r="A248" s="215"/>
      <c r="B248" s="219">
        <v>4244</v>
      </c>
      <c r="C248" s="221" t="s">
        <v>103</v>
      </c>
      <c r="D248" s="209"/>
      <c r="E248" s="209"/>
      <c r="F248" s="210">
        <f t="shared" si="99"/>
        <v>0</v>
      </c>
      <c r="G248" s="210"/>
      <c r="H248" s="209"/>
      <c r="I248" s="210">
        <f t="shared" si="101"/>
        <v>0</v>
      </c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10">
        <f t="shared" si="100"/>
        <v>0</v>
      </c>
      <c r="W248" s="209"/>
      <c r="X248" s="210">
        <f t="shared" si="110"/>
        <v>0</v>
      </c>
      <c r="Y248" s="210">
        <f t="shared" si="102"/>
        <v>0</v>
      </c>
      <c r="Z248" s="209"/>
      <c r="AA248" s="209"/>
      <c r="AC248" s="306">
        <f t="shared" si="104"/>
        <v>0</v>
      </c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/>
    </row>
    <row r="249" spans="1:40" s="201" customFormat="1" ht="13.5" hidden="1">
      <c r="A249" s="199"/>
      <c r="B249" s="199">
        <v>426</v>
      </c>
      <c r="C249" s="200"/>
      <c r="D249" s="204">
        <f>SUM(D250+D251)</f>
        <v>0</v>
      </c>
      <c r="E249" s="204">
        <f>SUM(E250+E251)</f>
        <v>0</v>
      </c>
      <c r="F249" s="210">
        <f t="shared" si="99"/>
        <v>0</v>
      </c>
      <c r="G249" s="204"/>
      <c r="H249" s="204">
        <f>SUM(H250+H251)</f>
        <v>0</v>
      </c>
      <c r="I249" s="210">
        <f t="shared" si="101"/>
        <v>0</v>
      </c>
      <c r="J249" s="204">
        <f aca="true" t="shared" si="113" ref="J249:S249">SUM(J250+J251)</f>
        <v>0</v>
      </c>
      <c r="K249" s="204">
        <f t="shared" si="113"/>
        <v>0</v>
      </c>
      <c r="L249" s="204">
        <f>SUM(L250+L251)</f>
        <v>0</v>
      </c>
      <c r="M249" s="204">
        <f t="shared" si="113"/>
        <v>0</v>
      </c>
      <c r="N249" s="204">
        <f t="shared" si="113"/>
        <v>0</v>
      </c>
      <c r="O249" s="204">
        <f t="shared" si="113"/>
        <v>0</v>
      </c>
      <c r="P249" s="204">
        <f t="shared" si="113"/>
        <v>0</v>
      </c>
      <c r="Q249" s="204">
        <f t="shared" si="113"/>
        <v>0</v>
      </c>
      <c r="R249" s="204">
        <f t="shared" si="113"/>
        <v>0</v>
      </c>
      <c r="S249" s="204">
        <f t="shared" si="113"/>
        <v>0</v>
      </c>
      <c r="T249" s="204">
        <f>SUM(T250+T251)</f>
        <v>0</v>
      </c>
      <c r="U249" s="204">
        <f>SUM(U250+U251)</f>
        <v>0</v>
      </c>
      <c r="V249" s="210">
        <f t="shared" si="100"/>
        <v>0</v>
      </c>
      <c r="W249" s="204">
        <f>SUM(W250+W251)</f>
        <v>0</v>
      </c>
      <c r="X249" s="210">
        <f t="shared" si="110"/>
        <v>0</v>
      </c>
      <c r="Y249" s="210">
        <f t="shared" si="102"/>
        <v>0</v>
      </c>
      <c r="Z249" s="204">
        <f>SUM(Z250+Z251)</f>
        <v>0</v>
      </c>
      <c r="AA249" s="204">
        <f>SUM(AA250+AA251)</f>
        <v>0</v>
      </c>
      <c r="AC249" s="306">
        <f t="shared" si="104"/>
        <v>0</v>
      </c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</row>
    <row r="250" spans="1:40" s="218" customFormat="1" ht="13.5" hidden="1">
      <c r="A250" s="215"/>
      <c r="B250" s="216">
        <v>4262</v>
      </c>
      <c r="C250" s="217" t="s">
        <v>104</v>
      </c>
      <c r="D250" s="209"/>
      <c r="E250" s="209"/>
      <c r="F250" s="210">
        <f t="shared" si="99"/>
        <v>0</v>
      </c>
      <c r="G250" s="210"/>
      <c r="H250" s="209"/>
      <c r="I250" s="210">
        <f t="shared" si="101"/>
        <v>0</v>
      </c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10">
        <f t="shared" si="100"/>
        <v>0</v>
      </c>
      <c r="W250" s="209"/>
      <c r="X250" s="210">
        <f t="shared" si="110"/>
        <v>0</v>
      </c>
      <c r="Y250" s="210">
        <f t="shared" si="102"/>
        <v>0</v>
      </c>
      <c r="Z250" s="209"/>
      <c r="AA250" s="209"/>
      <c r="AC250" s="306">
        <f t="shared" si="104"/>
        <v>0</v>
      </c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/>
    </row>
    <row r="251" spans="1:40" s="218" customFormat="1" ht="13.5" hidden="1">
      <c r="A251" s="215"/>
      <c r="B251" s="216">
        <v>4263</v>
      </c>
      <c r="C251" s="217" t="s">
        <v>105</v>
      </c>
      <c r="D251" s="209"/>
      <c r="E251" s="209"/>
      <c r="F251" s="210">
        <f t="shared" si="99"/>
        <v>0</v>
      </c>
      <c r="G251" s="210"/>
      <c r="H251" s="209"/>
      <c r="I251" s="210">
        <f t="shared" si="101"/>
        <v>0</v>
      </c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10">
        <f t="shared" si="100"/>
        <v>0</v>
      </c>
      <c r="W251" s="209"/>
      <c r="X251" s="210">
        <f t="shared" si="110"/>
        <v>0</v>
      </c>
      <c r="Y251" s="210">
        <f t="shared" si="102"/>
        <v>0</v>
      </c>
      <c r="Z251" s="209"/>
      <c r="AA251" s="209"/>
      <c r="AC251" s="306">
        <f t="shared" si="104"/>
        <v>0</v>
      </c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</row>
    <row r="252" spans="29:40" ht="13.5">
      <c r="AC252" s="306">
        <f t="shared" si="104"/>
        <v>0</v>
      </c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2:40" s="7" customFormat="1" ht="13.5">
      <c r="B253" s="6"/>
      <c r="C253" s="10" t="s">
        <v>579</v>
      </c>
      <c r="D253" s="4">
        <f>SUM(D254+D311)</f>
        <v>0</v>
      </c>
      <c r="E253" s="4">
        <f>SUM(E254+E311)</f>
        <v>0</v>
      </c>
      <c r="F253" s="210">
        <f aca="true" t="shared" si="114" ref="F253:F284">SUM(H253:S253)</f>
        <v>197000</v>
      </c>
      <c r="G253" s="4"/>
      <c r="H253" s="4">
        <f>SUM(H254+H311)</f>
        <v>33000</v>
      </c>
      <c r="I253" s="210">
        <f aca="true" t="shared" si="115" ref="I253:I284">SUM(H253:H253)</f>
        <v>33000</v>
      </c>
      <c r="J253" s="4">
        <f>SUM(J254+J311)</f>
        <v>9000</v>
      </c>
      <c r="K253" s="4">
        <f aca="true" t="shared" si="116" ref="K253:U253">SUM(K254+K311)</f>
        <v>0</v>
      </c>
      <c r="L253" s="4">
        <f t="shared" si="116"/>
        <v>50000</v>
      </c>
      <c r="M253" s="4">
        <f t="shared" si="116"/>
        <v>72000</v>
      </c>
      <c r="N253" s="4">
        <f t="shared" si="116"/>
        <v>0</v>
      </c>
      <c r="O253" s="4">
        <f t="shared" si="116"/>
        <v>0</v>
      </c>
      <c r="P253" s="4">
        <f t="shared" si="116"/>
        <v>0</v>
      </c>
      <c r="Q253" s="4">
        <f t="shared" si="116"/>
        <v>0</v>
      </c>
      <c r="R253" s="4">
        <f t="shared" si="116"/>
        <v>0</v>
      </c>
      <c r="S253" s="4">
        <f t="shared" si="116"/>
        <v>0</v>
      </c>
      <c r="T253" s="4">
        <f>SUM(T254+T311)</f>
        <v>0</v>
      </c>
      <c r="U253" s="4">
        <f t="shared" si="116"/>
        <v>0</v>
      </c>
      <c r="V253" s="210">
        <f aca="true" t="shared" si="117" ref="V253:V284">SUM(I253+U253)</f>
        <v>33000</v>
      </c>
      <c r="W253" s="4">
        <f>SUM(W254+W311)</f>
        <v>0</v>
      </c>
      <c r="X253" s="210">
        <f aca="true" t="shared" si="118" ref="X253:X316">SUM(V253:W253)</f>
        <v>33000</v>
      </c>
      <c r="Y253" s="210">
        <f>SUM(J253:U253)</f>
        <v>131000</v>
      </c>
      <c r="Z253" s="4">
        <f>SUM(Z254+Z311)</f>
        <v>159000</v>
      </c>
      <c r="AA253" s="4">
        <f>SUM(AA254+AA311)</f>
        <v>159000</v>
      </c>
      <c r="AC253" s="306">
        <f>SUM(H253+Y253)</f>
        <v>164000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2:40" s="7" customFormat="1" ht="13.5">
      <c r="B254" s="6">
        <v>3</v>
      </c>
      <c r="C254" s="7" t="s">
        <v>118</v>
      </c>
      <c r="D254" s="4">
        <f>SUM(D255+D267+D300)</f>
        <v>0</v>
      </c>
      <c r="E254" s="4">
        <f>SUM(E255+E267+E300)</f>
        <v>0</v>
      </c>
      <c r="F254" s="210">
        <f t="shared" si="114"/>
        <v>197000</v>
      </c>
      <c r="G254" s="4"/>
      <c r="H254" s="4">
        <f>SUM(H255+H267+H300)</f>
        <v>33000</v>
      </c>
      <c r="I254" s="210">
        <f t="shared" si="115"/>
        <v>33000</v>
      </c>
      <c r="J254" s="4">
        <f>SUM(J255+J267+J300)</f>
        <v>9000</v>
      </c>
      <c r="K254" s="4">
        <f aca="true" t="shared" si="119" ref="K254:U254">SUM(K255+K267+K300)</f>
        <v>0</v>
      </c>
      <c r="L254" s="4">
        <f t="shared" si="119"/>
        <v>50000</v>
      </c>
      <c r="M254" s="4">
        <f t="shared" si="119"/>
        <v>72000</v>
      </c>
      <c r="N254" s="4">
        <f t="shared" si="119"/>
        <v>0</v>
      </c>
      <c r="O254" s="4">
        <f t="shared" si="119"/>
        <v>0</v>
      </c>
      <c r="P254" s="4">
        <f t="shared" si="119"/>
        <v>0</v>
      </c>
      <c r="Q254" s="4">
        <f t="shared" si="119"/>
        <v>0</v>
      </c>
      <c r="R254" s="4">
        <f t="shared" si="119"/>
        <v>0</v>
      </c>
      <c r="S254" s="4">
        <f t="shared" si="119"/>
        <v>0</v>
      </c>
      <c r="T254" s="4">
        <f>SUM(T255+T267+T300)</f>
        <v>0</v>
      </c>
      <c r="U254" s="4">
        <f t="shared" si="119"/>
        <v>0</v>
      </c>
      <c r="V254" s="210">
        <f t="shared" si="117"/>
        <v>33000</v>
      </c>
      <c r="W254" s="4">
        <f>SUM(W255+W267+W300)</f>
        <v>0</v>
      </c>
      <c r="X254" s="210">
        <f t="shared" si="118"/>
        <v>33000</v>
      </c>
      <c r="Y254" s="210">
        <f>SUM(J254:U254)</f>
        <v>131000</v>
      </c>
      <c r="Z254" s="4">
        <f>SUM(Z255+Z267+Z300)</f>
        <v>159000</v>
      </c>
      <c r="AA254" s="4">
        <f>SUM(AA255+AA267+AA300)</f>
        <v>159000</v>
      </c>
      <c r="AC254" s="306">
        <f>SUM(H254+Y254)</f>
        <v>164000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2:40" s="7" customFormat="1" ht="13.5" hidden="1">
      <c r="B255" s="6">
        <v>31</v>
      </c>
      <c r="D255" s="4">
        <f>SUM(D256+D261+D263)</f>
        <v>0</v>
      </c>
      <c r="E255" s="4">
        <f>SUM(E256+E261+E263)</f>
        <v>0</v>
      </c>
      <c r="F255" s="210">
        <f t="shared" si="114"/>
        <v>0</v>
      </c>
      <c r="G255" s="4"/>
      <c r="H255" s="4">
        <f>SUM(H256+H261+H263)</f>
        <v>0</v>
      </c>
      <c r="I255" s="210">
        <f t="shared" si="115"/>
        <v>0</v>
      </c>
      <c r="J255" s="4">
        <f aca="true" t="shared" si="120" ref="J255:S255">SUM(J256+J261+J263)</f>
        <v>0</v>
      </c>
      <c r="K255" s="4">
        <f t="shared" si="120"/>
        <v>0</v>
      </c>
      <c r="L255" s="4">
        <f>SUM(L256+L261+L263)</f>
        <v>0</v>
      </c>
      <c r="M255" s="4">
        <f t="shared" si="120"/>
        <v>0</v>
      </c>
      <c r="N255" s="4">
        <f t="shared" si="120"/>
        <v>0</v>
      </c>
      <c r="O255" s="4">
        <f t="shared" si="120"/>
        <v>0</v>
      </c>
      <c r="P255" s="4">
        <f t="shared" si="120"/>
        <v>0</v>
      </c>
      <c r="Q255" s="4">
        <f t="shared" si="120"/>
        <v>0</v>
      </c>
      <c r="R255" s="4">
        <f t="shared" si="120"/>
        <v>0</v>
      </c>
      <c r="S255" s="4">
        <f t="shared" si="120"/>
        <v>0</v>
      </c>
      <c r="T255" s="4">
        <f>SUM(T256+T261+T263)</f>
        <v>0</v>
      </c>
      <c r="U255" s="4">
        <f>SUM(U256+U261+U263)</f>
        <v>0</v>
      </c>
      <c r="V255" s="210">
        <f t="shared" si="117"/>
        <v>0</v>
      </c>
      <c r="W255" s="4">
        <f>SUM(W256+W261+W263)</f>
        <v>0</v>
      </c>
      <c r="X255" s="210">
        <f t="shared" si="118"/>
        <v>0</v>
      </c>
      <c r="Y255" s="210"/>
      <c r="Z255" s="4">
        <f>SUM(Z256+Z261+Z263)</f>
        <v>0</v>
      </c>
      <c r="AA255" s="4">
        <f>SUM(AA256+AA261+AA263)</f>
        <v>0</v>
      </c>
      <c r="AC255" s="306">
        <f aca="true" t="shared" si="121" ref="AC255:AC266">SUM(H255+U255)</f>
        <v>0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2:40" s="7" customFormat="1" ht="13.5" hidden="1">
      <c r="B256" s="6">
        <v>311</v>
      </c>
      <c r="D256" s="4">
        <f>SUM(D257+D258+D259+D260)</f>
        <v>0</v>
      </c>
      <c r="E256" s="4">
        <f>SUM(E257+E258+E259+E260)</f>
        <v>0</v>
      </c>
      <c r="F256" s="210">
        <f t="shared" si="114"/>
        <v>0</v>
      </c>
      <c r="G256" s="4"/>
      <c r="H256" s="4">
        <f>SUM(H257+H258+H259+H260)</f>
        <v>0</v>
      </c>
      <c r="I256" s="210">
        <f t="shared" si="115"/>
        <v>0</v>
      </c>
      <c r="J256" s="4">
        <f aca="true" t="shared" si="122" ref="J256:S256">SUM(J257+J258+J259+J260)</f>
        <v>0</v>
      </c>
      <c r="K256" s="4">
        <f t="shared" si="122"/>
        <v>0</v>
      </c>
      <c r="L256" s="4">
        <f>SUM(L257+L258+L259+L260)</f>
        <v>0</v>
      </c>
      <c r="M256" s="4">
        <f t="shared" si="122"/>
        <v>0</v>
      </c>
      <c r="N256" s="4">
        <f t="shared" si="122"/>
        <v>0</v>
      </c>
      <c r="O256" s="4">
        <f t="shared" si="122"/>
        <v>0</v>
      </c>
      <c r="P256" s="4">
        <f t="shared" si="122"/>
        <v>0</v>
      </c>
      <c r="Q256" s="4">
        <f t="shared" si="122"/>
        <v>0</v>
      </c>
      <c r="R256" s="4">
        <f t="shared" si="122"/>
        <v>0</v>
      </c>
      <c r="S256" s="4">
        <f t="shared" si="122"/>
        <v>0</v>
      </c>
      <c r="T256" s="4">
        <f>SUM(T257+T258+T259+T260)</f>
        <v>0</v>
      </c>
      <c r="U256" s="4">
        <f>SUM(U257+U258+U259+U260)</f>
        <v>0</v>
      </c>
      <c r="V256" s="210">
        <f t="shared" si="117"/>
        <v>0</v>
      </c>
      <c r="W256" s="4">
        <f>SUM(W257+W258+W259+W260)</f>
        <v>0</v>
      </c>
      <c r="X256" s="210">
        <f t="shared" si="118"/>
        <v>0</v>
      </c>
      <c r="Y256" s="210"/>
      <c r="Z256" s="4">
        <f>SUM(Z257+Z258+Z259+Z260)</f>
        <v>0</v>
      </c>
      <c r="AA256" s="4">
        <f>SUM(AA257+AA258+AA259+AA260)</f>
        <v>0</v>
      </c>
      <c r="AC256" s="306">
        <f t="shared" si="121"/>
        <v>0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s="211" customFormat="1" ht="13.5" hidden="1">
      <c r="A257" s="206"/>
      <c r="B257" s="207" t="s">
        <v>0</v>
      </c>
      <c r="C257" s="208" t="s">
        <v>1</v>
      </c>
      <c r="D257" s="209"/>
      <c r="E257" s="209"/>
      <c r="F257" s="210">
        <f t="shared" si="114"/>
        <v>0</v>
      </c>
      <c r="G257" s="210"/>
      <c r="H257" s="209"/>
      <c r="I257" s="210">
        <f t="shared" si="115"/>
        <v>0</v>
      </c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10">
        <f t="shared" si="117"/>
        <v>0</v>
      </c>
      <c r="W257" s="209"/>
      <c r="X257" s="210">
        <f t="shared" si="118"/>
        <v>0</v>
      </c>
      <c r="Y257" s="210"/>
      <c r="Z257" s="209"/>
      <c r="AA257" s="209"/>
      <c r="AC257" s="306">
        <f t="shared" si="121"/>
        <v>0</v>
      </c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</row>
    <row r="258" spans="1:40" s="211" customFormat="1" ht="13.5" hidden="1">
      <c r="A258" s="206"/>
      <c r="B258" s="207" t="s">
        <v>2</v>
      </c>
      <c r="C258" s="208" t="s">
        <v>3</v>
      </c>
      <c r="D258" s="209"/>
      <c r="E258" s="209"/>
      <c r="F258" s="210">
        <f t="shared" si="114"/>
        <v>0</v>
      </c>
      <c r="G258" s="210"/>
      <c r="H258" s="209"/>
      <c r="I258" s="210">
        <f t="shared" si="115"/>
        <v>0</v>
      </c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10">
        <f t="shared" si="117"/>
        <v>0</v>
      </c>
      <c r="W258" s="209"/>
      <c r="X258" s="210">
        <f t="shared" si="118"/>
        <v>0</v>
      </c>
      <c r="Y258" s="210"/>
      <c r="Z258" s="209"/>
      <c r="AA258" s="209"/>
      <c r="AC258" s="306">
        <f t="shared" si="121"/>
        <v>0</v>
      </c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</row>
    <row r="259" spans="1:40" s="211" customFormat="1" ht="13.5" hidden="1">
      <c r="A259" s="206"/>
      <c r="B259" s="207" t="s">
        <v>4</v>
      </c>
      <c r="C259" s="208" t="s">
        <v>5</v>
      </c>
      <c r="D259" s="209"/>
      <c r="E259" s="209"/>
      <c r="F259" s="210">
        <f t="shared" si="114"/>
        <v>0</v>
      </c>
      <c r="G259" s="210"/>
      <c r="H259" s="209"/>
      <c r="I259" s="210">
        <f t="shared" si="115"/>
        <v>0</v>
      </c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10">
        <f t="shared" si="117"/>
        <v>0</v>
      </c>
      <c r="W259" s="209"/>
      <c r="X259" s="210">
        <f t="shared" si="118"/>
        <v>0</v>
      </c>
      <c r="Y259" s="210"/>
      <c r="Z259" s="209"/>
      <c r="AA259" s="209"/>
      <c r="AC259" s="306">
        <f t="shared" si="121"/>
        <v>0</v>
      </c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</row>
    <row r="260" spans="1:40" s="211" customFormat="1" ht="13.5" hidden="1">
      <c r="A260" s="206"/>
      <c r="B260" s="207" t="s">
        <v>6</v>
      </c>
      <c r="C260" s="208" t="s">
        <v>7</v>
      </c>
      <c r="D260" s="209"/>
      <c r="E260" s="209"/>
      <c r="F260" s="210">
        <f t="shared" si="114"/>
        <v>0</v>
      </c>
      <c r="G260" s="210"/>
      <c r="H260" s="209"/>
      <c r="I260" s="210">
        <f t="shared" si="115"/>
        <v>0</v>
      </c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10">
        <f t="shared" si="117"/>
        <v>0</v>
      </c>
      <c r="W260" s="209"/>
      <c r="X260" s="210">
        <f t="shared" si="118"/>
        <v>0</v>
      </c>
      <c r="Y260" s="210"/>
      <c r="Z260" s="209"/>
      <c r="AA260" s="209"/>
      <c r="AC260" s="306">
        <f t="shared" si="121"/>
        <v>0</v>
      </c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</row>
    <row r="261" spans="1:40" s="198" customFormat="1" ht="13.5" hidden="1">
      <c r="A261" s="195"/>
      <c r="B261" s="195">
        <v>312</v>
      </c>
      <c r="C261" s="196"/>
      <c r="D261" s="197">
        <f>SUM(D262)</f>
        <v>0</v>
      </c>
      <c r="E261" s="197">
        <f aca="true" t="shared" si="123" ref="E261:W261">SUM(E262)</f>
        <v>0</v>
      </c>
      <c r="F261" s="210">
        <f t="shared" si="114"/>
        <v>0</v>
      </c>
      <c r="G261" s="197"/>
      <c r="H261" s="197">
        <f t="shared" si="123"/>
        <v>0</v>
      </c>
      <c r="I261" s="210">
        <f t="shared" si="115"/>
        <v>0</v>
      </c>
      <c r="J261" s="197">
        <f t="shared" si="123"/>
        <v>0</v>
      </c>
      <c r="K261" s="197">
        <f t="shared" si="123"/>
        <v>0</v>
      </c>
      <c r="L261" s="197">
        <f t="shared" si="123"/>
        <v>0</v>
      </c>
      <c r="M261" s="197">
        <f t="shared" si="123"/>
        <v>0</v>
      </c>
      <c r="N261" s="197">
        <f t="shared" si="123"/>
        <v>0</v>
      </c>
      <c r="O261" s="197">
        <f t="shared" si="123"/>
        <v>0</v>
      </c>
      <c r="P261" s="197">
        <f t="shared" si="123"/>
        <v>0</v>
      </c>
      <c r="Q261" s="197">
        <f t="shared" si="123"/>
        <v>0</v>
      </c>
      <c r="R261" s="197">
        <f t="shared" si="123"/>
        <v>0</v>
      </c>
      <c r="S261" s="197">
        <f t="shared" si="123"/>
        <v>0</v>
      </c>
      <c r="T261" s="197">
        <f t="shared" si="123"/>
        <v>0</v>
      </c>
      <c r="U261" s="197">
        <f t="shared" si="123"/>
        <v>0</v>
      </c>
      <c r="V261" s="210">
        <f t="shared" si="117"/>
        <v>0</v>
      </c>
      <c r="W261" s="197">
        <f t="shared" si="123"/>
        <v>0</v>
      </c>
      <c r="X261" s="210">
        <f t="shared" si="118"/>
        <v>0</v>
      </c>
      <c r="Y261" s="210"/>
      <c r="Z261" s="197">
        <f>SUM(Z262)</f>
        <v>0</v>
      </c>
      <c r="AA261" s="197">
        <f>SUM(AA262)</f>
        <v>0</v>
      </c>
      <c r="AC261" s="306">
        <f t="shared" si="121"/>
        <v>0</v>
      </c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</row>
    <row r="262" spans="1:40" s="211" customFormat="1" ht="13.5" hidden="1">
      <c r="A262" s="206"/>
      <c r="B262" s="207" t="s">
        <v>8</v>
      </c>
      <c r="C262" s="208" t="s">
        <v>9</v>
      </c>
      <c r="D262" s="209"/>
      <c r="E262" s="209"/>
      <c r="F262" s="210">
        <f t="shared" si="114"/>
        <v>0</v>
      </c>
      <c r="G262" s="210"/>
      <c r="H262" s="209"/>
      <c r="I262" s="210">
        <f t="shared" si="115"/>
        <v>0</v>
      </c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10">
        <f t="shared" si="117"/>
        <v>0</v>
      </c>
      <c r="W262" s="209"/>
      <c r="X262" s="210">
        <f t="shared" si="118"/>
        <v>0</v>
      </c>
      <c r="Y262" s="210"/>
      <c r="Z262" s="209"/>
      <c r="AA262" s="209"/>
      <c r="AC262" s="306">
        <f t="shared" si="121"/>
        <v>0</v>
      </c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</row>
    <row r="263" spans="1:40" s="198" customFormat="1" ht="13.5" hidden="1">
      <c r="A263" s="195"/>
      <c r="B263" s="195">
        <v>313</v>
      </c>
      <c r="C263" s="196"/>
      <c r="D263" s="197">
        <f>SUM(D264+D265+D266)</f>
        <v>0</v>
      </c>
      <c r="E263" s="197">
        <f>SUM(E264+E265+E266)</f>
        <v>0</v>
      </c>
      <c r="F263" s="210">
        <f t="shared" si="114"/>
        <v>0</v>
      </c>
      <c r="G263" s="197"/>
      <c r="H263" s="197">
        <f>SUM(H264+H265+H266)</f>
        <v>0</v>
      </c>
      <c r="I263" s="210">
        <f t="shared" si="115"/>
        <v>0</v>
      </c>
      <c r="J263" s="197">
        <f aca="true" t="shared" si="124" ref="J263:S263">SUM(J264+J265+J266)</f>
        <v>0</v>
      </c>
      <c r="K263" s="197">
        <f t="shared" si="124"/>
        <v>0</v>
      </c>
      <c r="L263" s="197">
        <f>SUM(L264+L265+L266)</f>
        <v>0</v>
      </c>
      <c r="M263" s="197">
        <f t="shared" si="124"/>
        <v>0</v>
      </c>
      <c r="N263" s="197">
        <f t="shared" si="124"/>
        <v>0</v>
      </c>
      <c r="O263" s="197">
        <f t="shared" si="124"/>
        <v>0</v>
      </c>
      <c r="P263" s="197">
        <f t="shared" si="124"/>
        <v>0</v>
      </c>
      <c r="Q263" s="197">
        <f t="shared" si="124"/>
        <v>0</v>
      </c>
      <c r="R263" s="197">
        <f t="shared" si="124"/>
        <v>0</v>
      </c>
      <c r="S263" s="197">
        <f t="shared" si="124"/>
        <v>0</v>
      </c>
      <c r="T263" s="197">
        <f>SUM(T264+T265+T266)</f>
        <v>0</v>
      </c>
      <c r="U263" s="197">
        <f>SUM(U264+U265+U266)</f>
        <v>0</v>
      </c>
      <c r="V263" s="210">
        <f t="shared" si="117"/>
        <v>0</v>
      </c>
      <c r="W263" s="197">
        <f>SUM(W264+W265+W266)</f>
        <v>0</v>
      </c>
      <c r="X263" s="210">
        <f t="shared" si="118"/>
        <v>0</v>
      </c>
      <c r="Y263" s="210"/>
      <c r="Z263" s="197">
        <f>SUM(Z264+Z265+Z266)</f>
        <v>0</v>
      </c>
      <c r="AA263" s="197">
        <f>SUM(AA264+AA265+AA266)</f>
        <v>0</v>
      </c>
      <c r="AC263" s="306">
        <f t="shared" si="121"/>
        <v>0</v>
      </c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</row>
    <row r="264" spans="1:40" s="211" customFormat="1" ht="13.5" hidden="1">
      <c r="A264" s="206"/>
      <c r="B264" s="207" t="s">
        <v>10</v>
      </c>
      <c r="C264" s="208" t="s">
        <v>11</v>
      </c>
      <c r="D264" s="209"/>
      <c r="E264" s="209"/>
      <c r="F264" s="210">
        <f t="shared" si="114"/>
        <v>0</v>
      </c>
      <c r="G264" s="210"/>
      <c r="H264" s="209"/>
      <c r="I264" s="210">
        <f t="shared" si="115"/>
        <v>0</v>
      </c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10">
        <f t="shared" si="117"/>
        <v>0</v>
      </c>
      <c r="W264" s="209"/>
      <c r="X264" s="210">
        <f t="shared" si="118"/>
        <v>0</v>
      </c>
      <c r="Y264" s="210"/>
      <c r="Z264" s="209"/>
      <c r="AA264" s="209"/>
      <c r="AC264" s="306">
        <f t="shared" si="121"/>
        <v>0</v>
      </c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</row>
    <row r="265" spans="1:40" s="211" customFormat="1" ht="13.5" hidden="1">
      <c r="A265" s="206"/>
      <c r="B265" s="207" t="s">
        <v>12</v>
      </c>
      <c r="C265" s="208" t="s">
        <v>13</v>
      </c>
      <c r="D265" s="209"/>
      <c r="E265" s="209"/>
      <c r="F265" s="210">
        <f t="shared" si="114"/>
        <v>0</v>
      </c>
      <c r="G265" s="210"/>
      <c r="H265" s="209"/>
      <c r="I265" s="210">
        <f t="shared" si="115"/>
        <v>0</v>
      </c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10">
        <f t="shared" si="117"/>
        <v>0</v>
      </c>
      <c r="W265" s="209"/>
      <c r="X265" s="210">
        <f t="shared" si="118"/>
        <v>0</v>
      </c>
      <c r="Y265" s="210"/>
      <c r="Z265" s="209"/>
      <c r="AA265" s="209"/>
      <c r="AC265" s="306">
        <f t="shared" si="121"/>
        <v>0</v>
      </c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</row>
    <row r="266" spans="1:40" s="211" customFormat="1" ht="12.75" customHeight="1" hidden="1">
      <c r="A266" s="206"/>
      <c r="B266" s="207" t="s">
        <v>14</v>
      </c>
      <c r="C266" s="208" t="s">
        <v>15</v>
      </c>
      <c r="D266" s="209"/>
      <c r="E266" s="209"/>
      <c r="F266" s="210">
        <f t="shared" si="114"/>
        <v>0</v>
      </c>
      <c r="G266" s="210"/>
      <c r="H266" s="209"/>
      <c r="I266" s="210">
        <f t="shared" si="115"/>
        <v>0</v>
      </c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10">
        <f t="shared" si="117"/>
        <v>0</v>
      </c>
      <c r="W266" s="209"/>
      <c r="X266" s="210">
        <f t="shared" si="118"/>
        <v>0</v>
      </c>
      <c r="Y266" s="210"/>
      <c r="Z266" s="209"/>
      <c r="AA266" s="209"/>
      <c r="AC266" s="306">
        <f t="shared" si="121"/>
        <v>0</v>
      </c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</row>
    <row r="267" spans="1:40" s="198" customFormat="1" ht="12.75" customHeight="1">
      <c r="A267" s="195"/>
      <c r="B267" s="195">
        <v>32</v>
      </c>
      <c r="C267" s="196"/>
      <c r="D267" s="197">
        <f>SUM(D268+D273+D280+D290+D292)</f>
        <v>0</v>
      </c>
      <c r="E267" s="197">
        <f>SUM(E268+E273+E280+E290+E292)</f>
        <v>0</v>
      </c>
      <c r="F267" s="210">
        <f t="shared" si="114"/>
        <v>197000</v>
      </c>
      <c r="G267" s="197"/>
      <c r="H267" s="197">
        <f>SUM(H268+H273+H280+H290+H292+H333)</f>
        <v>33000</v>
      </c>
      <c r="I267" s="210">
        <f t="shared" si="115"/>
        <v>33000</v>
      </c>
      <c r="J267" s="197">
        <f>SUM(J268+J273+J280+J290+J292+J333)</f>
        <v>9000</v>
      </c>
      <c r="K267" s="197">
        <f>SUM(K268+K273+K280+K290+K292)</f>
        <v>0</v>
      </c>
      <c r="L267" s="197">
        <f>SUM(L268+L273+L280+L290+L292+L333)</f>
        <v>50000</v>
      </c>
      <c r="M267" s="197">
        <f>SUM(M268+M273+M280+M290+M292+M333)</f>
        <v>72000</v>
      </c>
      <c r="N267" s="197">
        <f aca="true" t="shared" si="125" ref="N267:U267">SUM(N268+N273+N280+N290+N292)</f>
        <v>0</v>
      </c>
      <c r="O267" s="197">
        <f t="shared" si="125"/>
        <v>0</v>
      </c>
      <c r="P267" s="197">
        <f t="shared" si="125"/>
        <v>0</v>
      </c>
      <c r="Q267" s="197">
        <f t="shared" si="125"/>
        <v>0</v>
      </c>
      <c r="R267" s="197">
        <f t="shared" si="125"/>
        <v>0</v>
      </c>
      <c r="S267" s="197">
        <f t="shared" si="125"/>
        <v>0</v>
      </c>
      <c r="T267" s="197">
        <f>SUM(T268+T273+T280+T290+T292+T333)</f>
        <v>0</v>
      </c>
      <c r="U267" s="197">
        <f t="shared" si="125"/>
        <v>0</v>
      </c>
      <c r="V267" s="210">
        <f t="shared" si="117"/>
        <v>33000</v>
      </c>
      <c r="W267" s="197">
        <f>SUM(W268+W273+W280+W290+W292)</f>
        <v>0</v>
      </c>
      <c r="X267" s="210">
        <f t="shared" si="118"/>
        <v>33000</v>
      </c>
      <c r="Y267" s="210">
        <f>SUM(J267:U267)</f>
        <v>131000</v>
      </c>
      <c r="Z267" s="197">
        <v>159000</v>
      </c>
      <c r="AA267" s="197">
        <v>159000</v>
      </c>
      <c r="AC267" s="306">
        <f>SUM(H333+Y267)</f>
        <v>164000</v>
      </c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</row>
    <row r="268" spans="1:40" s="198" customFormat="1" ht="12.75" customHeight="1" hidden="1">
      <c r="A268" s="195"/>
      <c r="B268" s="195">
        <v>321</v>
      </c>
      <c r="C268" s="196"/>
      <c r="D268" s="197">
        <f>SUM(D269+D270+D271+D272)</f>
        <v>0</v>
      </c>
      <c r="E268" s="197">
        <f>SUM(E269+E270+E271+E272)</f>
        <v>0</v>
      </c>
      <c r="F268" s="210">
        <f t="shared" si="114"/>
        <v>0</v>
      </c>
      <c r="G268" s="197"/>
      <c r="H268" s="197">
        <f>SUM(H269+H270+H271+H272)</f>
        <v>0</v>
      </c>
      <c r="I268" s="210">
        <f t="shared" si="115"/>
        <v>0</v>
      </c>
      <c r="J268" s="197">
        <f aca="true" t="shared" si="126" ref="J268:S268">SUM(J269+J270+J271+J272)</f>
        <v>0</v>
      </c>
      <c r="K268" s="197">
        <f t="shared" si="126"/>
        <v>0</v>
      </c>
      <c r="L268" s="197">
        <f>SUM(L269+L270+L271+L272)</f>
        <v>0</v>
      </c>
      <c r="M268" s="197">
        <f t="shared" si="126"/>
        <v>0</v>
      </c>
      <c r="N268" s="197">
        <f t="shared" si="126"/>
        <v>0</v>
      </c>
      <c r="O268" s="197">
        <f t="shared" si="126"/>
        <v>0</v>
      </c>
      <c r="P268" s="197">
        <f t="shared" si="126"/>
        <v>0</v>
      </c>
      <c r="Q268" s="197">
        <f t="shared" si="126"/>
        <v>0</v>
      </c>
      <c r="R268" s="197">
        <f t="shared" si="126"/>
        <v>0</v>
      </c>
      <c r="S268" s="197">
        <f t="shared" si="126"/>
        <v>0</v>
      </c>
      <c r="T268" s="197">
        <f>SUM(T269+T270+T271+T272)</f>
        <v>0</v>
      </c>
      <c r="U268" s="197">
        <f>SUM(U269+U270+U271+U272)</f>
        <v>0</v>
      </c>
      <c r="V268" s="210">
        <f t="shared" si="117"/>
        <v>0</v>
      </c>
      <c r="W268" s="197">
        <f>SUM(W269+W270+W271+W272)</f>
        <v>0</v>
      </c>
      <c r="X268" s="210">
        <f t="shared" si="118"/>
        <v>0</v>
      </c>
      <c r="Y268" s="210"/>
      <c r="Z268" s="197">
        <f>SUM(Z269+Z270+Z271+Z272)</f>
        <v>0</v>
      </c>
      <c r="AA268" s="197">
        <f>SUM(AA269+AA270+AA271+AA272)</f>
        <v>0</v>
      </c>
      <c r="AC268" s="306">
        <f aca="true" t="shared" si="127" ref="AC268:AC279">SUM(H268+U268)</f>
        <v>0</v>
      </c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</row>
    <row r="269" spans="1:40" s="211" customFormat="1" ht="13.5" hidden="1">
      <c r="A269" s="206"/>
      <c r="B269" s="207" t="s">
        <v>16</v>
      </c>
      <c r="C269" s="208" t="s">
        <v>17</v>
      </c>
      <c r="D269" s="209"/>
      <c r="E269" s="209"/>
      <c r="F269" s="210">
        <f t="shared" si="114"/>
        <v>0</v>
      </c>
      <c r="G269" s="210"/>
      <c r="H269" s="209"/>
      <c r="I269" s="210">
        <f t="shared" si="115"/>
        <v>0</v>
      </c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10">
        <f t="shared" si="117"/>
        <v>0</v>
      </c>
      <c r="W269" s="209"/>
      <c r="X269" s="210">
        <f t="shared" si="118"/>
        <v>0</v>
      </c>
      <c r="Y269" s="210"/>
      <c r="Z269" s="209"/>
      <c r="AA269" s="209"/>
      <c r="AC269" s="306">
        <f t="shared" si="127"/>
        <v>0</v>
      </c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</row>
    <row r="270" spans="1:40" s="211" customFormat="1" ht="13.5" hidden="1">
      <c r="A270" s="206"/>
      <c r="B270" s="207" t="s">
        <v>18</v>
      </c>
      <c r="C270" s="208" t="s">
        <v>19</v>
      </c>
      <c r="D270" s="209"/>
      <c r="E270" s="209"/>
      <c r="F270" s="210">
        <f t="shared" si="114"/>
        <v>0</v>
      </c>
      <c r="G270" s="210"/>
      <c r="H270" s="209"/>
      <c r="I270" s="210">
        <f t="shared" si="115"/>
        <v>0</v>
      </c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10">
        <f t="shared" si="117"/>
        <v>0</v>
      </c>
      <c r="W270" s="209"/>
      <c r="X270" s="210">
        <f t="shared" si="118"/>
        <v>0</v>
      </c>
      <c r="Y270" s="210"/>
      <c r="Z270" s="209"/>
      <c r="AA270" s="209"/>
      <c r="AC270" s="306">
        <f t="shared" si="127"/>
        <v>0</v>
      </c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</row>
    <row r="271" spans="1:40" s="211" customFormat="1" ht="13.5" hidden="1">
      <c r="A271" s="206"/>
      <c r="B271" s="207" t="s">
        <v>20</v>
      </c>
      <c r="C271" s="208" t="s">
        <v>21</v>
      </c>
      <c r="D271" s="209"/>
      <c r="E271" s="209"/>
      <c r="F271" s="210">
        <f t="shared" si="114"/>
        <v>0</v>
      </c>
      <c r="G271" s="210"/>
      <c r="H271" s="209"/>
      <c r="I271" s="210">
        <f t="shared" si="115"/>
        <v>0</v>
      </c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10">
        <f t="shared" si="117"/>
        <v>0</v>
      </c>
      <c r="W271" s="209"/>
      <c r="X271" s="210">
        <f t="shared" si="118"/>
        <v>0</v>
      </c>
      <c r="Y271" s="210"/>
      <c r="Z271" s="209"/>
      <c r="AA271" s="209"/>
      <c r="AC271" s="306">
        <f t="shared" si="127"/>
        <v>0</v>
      </c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</row>
    <row r="272" spans="1:40" s="211" customFormat="1" ht="13.5" hidden="1">
      <c r="A272" s="206"/>
      <c r="B272" s="206">
        <v>3214</v>
      </c>
      <c r="C272" s="208" t="s">
        <v>22</v>
      </c>
      <c r="D272" s="209"/>
      <c r="E272" s="209"/>
      <c r="F272" s="210">
        <f t="shared" si="114"/>
        <v>0</v>
      </c>
      <c r="G272" s="210"/>
      <c r="H272" s="209"/>
      <c r="I272" s="210">
        <f t="shared" si="115"/>
        <v>0</v>
      </c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10">
        <f t="shared" si="117"/>
        <v>0</v>
      </c>
      <c r="W272" s="209"/>
      <c r="X272" s="210">
        <f t="shared" si="118"/>
        <v>0</v>
      </c>
      <c r="Y272" s="210"/>
      <c r="Z272" s="209"/>
      <c r="AA272" s="209"/>
      <c r="AC272" s="306">
        <f t="shared" si="127"/>
        <v>0</v>
      </c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</row>
    <row r="273" spans="1:40" s="198" customFormat="1" ht="13.5" hidden="1">
      <c r="A273" s="195"/>
      <c r="B273" s="195">
        <v>322</v>
      </c>
      <c r="C273" s="196"/>
      <c r="D273" s="197">
        <f>SUM(D274+D275+D276+D277+D278+D279)</f>
        <v>0</v>
      </c>
      <c r="E273" s="197">
        <f>SUM(E274+E275+E276+E277+E278+E279)</f>
        <v>0</v>
      </c>
      <c r="F273" s="210">
        <f t="shared" si="114"/>
        <v>0</v>
      </c>
      <c r="G273" s="197"/>
      <c r="H273" s="197">
        <f>SUM(H274+H275+H276+H277+H278+H279)</f>
        <v>0</v>
      </c>
      <c r="I273" s="210">
        <f t="shared" si="115"/>
        <v>0</v>
      </c>
      <c r="J273" s="197">
        <f aca="true" t="shared" si="128" ref="J273:S273">SUM(J274+J275+J276+J277+J278+J279)</f>
        <v>0</v>
      </c>
      <c r="K273" s="197">
        <f t="shared" si="128"/>
        <v>0</v>
      </c>
      <c r="L273" s="197">
        <f>SUM(L274+L275+L276+L277+L278+L279)</f>
        <v>0</v>
      </c>
      <c r="M273" s="197">
        <f t="shared" si="128"/>
        <v>0</v>
      </c>
      <c r="N273" s="197">
        <f t="shared" si="128"/>
        <v>0</v>
      </c>
      <c r="O273" s="197">
        <f t="shared" si="128"/>
        <v>0</v>
      </c>
      <c r="P273" s="197">
        <f t="shared" si="128"/>
        <v>0</v>
      </c>
      <c r="Q273" s="197">
        <f t="shared" si="128"/>
        <v>0</v>
      </c>
      <c r="R273" s="197">
        <f t="shared" si="128"/>
        <v>0</v>
      </c>
      <c r="S273" s="197">
        <f t="shared" si="128"/>
        <v>0</v>
      </c>
      <c r="T273" s="197">
        <f>SUM(T274+T275+T276+T277+T278+T279)</f>
        <v>0</v>
      </c>
      <c r="U273" s="197">
        <f>SUM(U274+U275+U276+U277+U278+U279)</f>
        <v>0</v>
      </c>
      <c r="V273" s="210">
        <f t="shared" si="117"/>
        <v>0</v>
      </c>
      <c r="W273" s="197">
        <f>SUM(W274+W275+W276+W277+W278+W279)</f>
        <v>0</v>
      </c>
      <c r="X273" s="210">
        <f t="shared" si="118"/>
        <v>0</v>
      </c>
      <c r="Y273" s="210"/>
      <c r="Z273" s="197">
        <f>SUM(Z274+Z275+Z276+Z277+Z278+Z279)</f>
        <v>0</v>
      </c>
      <c r="AA273" s="197">
        <f>SUM(AA274+AA275+AA276+AA277+AA278+AA279)</f>
        <v>0</v>
      </c>
      <c r="AC273" s="306">
        <f t="shared" si="127"/>
        <v>0</v>
      </c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</row>
    <row r="274" spans="1:40" s="211" customFormat="1" ht="13.5" hidden="1">
      <c r="A274" s="206"/>
      <c r="B274" s="207" t="s">
        <v>23</v>
      </c>
      <c r="C274" s="208" t="s">
        <v>24</v>
      </c>
      <c r="D274" s="209"/>
      <c r="E274" s="209"/>
      <c r="F274" s="210">
        <f t="shared" si="114"/>
        <v>0</v>
      </c>
      <c r="G274" s="210"/>
      <c r="H274" s="209"/>
      <c r="I274" s="210">
        <f t="shared" si="115"/>
        <v>0</v>
      </c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10">
        <f t="shared" si="117"/>
        <v>0</v>
      </c>
      <c r="W274" s="209"/>
      <c r="X274" s="210">
        <f t="shared" si="118"/>
        <v>0</v>
      </c>
      <c r="Y274" s="210"/>
      <c r="Z274" s="209"/>
      <c r="AA274" s="209"/>
      <c r="AC274" s="306">
        <f t="shared" si="127"/>
        <v>0</v>
      </c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</row>
    <row r="275" spans="1:40" s="211" customFormat="1" ht="13.5" hidden="1">
      <c r="A275" s="206"/>
      <c r="B275" s="207" t="s">
        <v>25</v>
      </c>
      <c r="C275" s="208" t="s">
        <v>26</v>
      </c>
      <c r="D275" s="209"/>
      <c r="E275" s="209"/>
      <c r="F275" s="210">
        <f t="shared" si="114"/>
        <v>0</v>
      </c>
      <c r="G275" s="210"/>
      <c r="H275" s="209"/>
      <c r="I275" s="210">
        <f t="shared" si="115"/>
        <v>0</v>
      </c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10">
        <f t="shared" si="117"/>
        <v>0</v>
      </c>
      <c r="W275" s="209"/>
      <c r="X275" s="210">
        <f t="shared" si="118"/>
        <v>0</v>
      </c>
      <c r="Y275" s="210"/>
      <c r="Z275" s="209"/>
      <c r="AA275" s="209"/>
      <c r="AC275" s="306">
        <f t="shared" si="127"/>
        <v>0</v>
      </c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</row>
    <row r="276" spans="1:40" s="211" customFormat="1" ht="13.5" hidden="1">
      <c r="A276" s="206"/>
      <c r="B276" s="207" t="s">
        <v>27</v>
      </c>
      <c r="C276" s="208" t="s">
        <v>28</v>
      </c>
      <c r="D276" s="209"/>
      <c r="E276" s="209"/>
      <c r="F276" s="210">
        <f t="shared" si="114"/>
        <v>0</v>
      </c>
      <c r="G276" s="210"/>
      <c r="H276" s="209"/>
      <c r="I276" s="210">
        <f t="shared" si="115"/>
        <v>0</v>
      </c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10">
        <f t="shared" si="117"/>
        <v>0</v>
      </c>
      <c r="W276" s="209"/>
      <c r="X276" s="210">
        <f t="shared" si="118"/>
        <v>0</v>
      </c>
      <c r="Y276" s="210"/>
      <c r="Z276" s="209"/>
      <c r="AA276" s="209"/>
      <c r="AC276" s="306">
        <f t="shared" si="127"/>
        <v>0</v>
      </c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</row>
    <row r="277" spans="1:40" s="211" customFormat="1" ht="13.5" hidden="1">
      <c r="A277" s="206"/>
      <c r="B277" s="207" t="s">
        <v>29</v>
      </c>
      <c r="C277" s="208" t="s">
        <v>30</v>
      </c>
      <c r="D277" s="209"/>
      <c r="E277" s="209"/>
      <c r="F277" s="210">
        <f t="shared" si="114"/>
        <v>0</v>
      </c>
      <c r="G277" s="210"/>
      <c r="H277" s="209"/>
      <c r="I277" s="210">
        <f t="shared" si="115"/>
        <v>0</v>
      </c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10">
        <f t="shared" si="117"/>
        <v>0</v>
      </c>
      <c r="W277" s="209"/>
      <c r="X277" s="210">
        <f t="shared" si="118"/>
        <v>0</v>
      </c>
      <c r="Y277" s="210"/>
      <c r="Z277" s="209"/>
      <c r="AA277" s="209"/>
      <c r="AC277" s="306">
        <f t="shared" si="127"/>
        <v>0</v>
      </c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</row>
    <row r="278" spans="1:40" s="211" customFormat="1" ht="13.5" hidden="1">
      <c r="A278" s="206"/>
      <c r="B278" s="207" t="s">
        <v>31</v>
      </c>
      <c r="C278" s="208" t="s">
        <v>32</v>
      </c>
      <c r="D278" s="209"/>
      <c r="E278" s="209"/>
      <c r="F278" s="210">
        <f t="shared" si="114"/>
        <v>0</v>
      </c>
      <c r="G278" s="210"/>
      <c r="H278" s="209"/>
      <c r="I278" s="210">
        <f t="shared" si="115"/>
        <v>0</v>
      </c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10">
        <f t="shared" si="117"/>
        <v>0</v>
      </c>
      <c r="W278" s="209"/>
      <c r="X278" s="210">
        <f t="shared" si="118"/>
        <v>0</v>
      </c>
      <c r="Y278" s="210"/>
      <c r="Z278" s="209"/>
      <c r="AA278" s="209"/>
      <c r="AC278" s="306">
        <f t="shared" si="127"/>
        <v>0</v>
      </c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</row>
    <row r="279" spans="1:40" s="211" customFormat="1" ht="13.5" hidden="1">
      <c r="A279" s="206"/>
      <c r="B279" s="213" t="s">
        <v>33</v>
      </c>
      <c r="C279" s="208" t="s">
        <v>34</v>
      </c>
      <c r="D279" s="209"/>
      <c r="E279" s="209"/>
      <c r="F279" s="210">
        <f t="shared" si="114"/>
        <v>0</v>
      </c>
      <c r="G279" s="210"/>
      <c r="H279" s="209"/>
      <c r="I279" s="210">
        <f t="shared" si="115"/>
        <v>0</v>
      </c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10">
        <f t="shared" si="117"/>
        <v>0</v>
      </c>
      <c r="W279" s="209"/>
      <c r="X279" s="210">
        <f t="shared" si="118"/>
        <v>0</v>
      </c>
      <c r="Y279" s="210"/>
      <c r="Z279" s="209"/>
      <c r="AA279" s="209"/>
      <c r="AC279" s="306">
        <f t="shared" si="127"/>
        <v>0</v>
      </c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</row>
    <row r="280" spans="1:40" s="198" customFormat="1" ht="13.5">
      <c r="A280" s="195"/>
      <c r="B280" s="195">
        <v>322</v>
      </c>
      <c r="C280" s="196"/>
      <c r="D280" s="197">
        <f>SUM(D281+D282+D283+D284+D285+D286+D287+D288+D289)</f>
        <v>0</v>
      </c>
      <c r="E280" s="197">
        <f>SUM(E281+E282+E283+E284+E285+E286+E287+E288+E289)</f>
        <v>0</v>
      </c>
      <c r="F280" s="210">
        <f t="shared" si="114"/>
        <v>10000</v>
      </c>
      <c r="G280" s="197"/>
      <c r="H280" s="197">
        <f>SUM(H281+H282+H283+H284+H285+H286+H287+H288+H289)</f>
        <v>0</v>
      </c>
      <c r="I280" s="210">
        <f t="shared" si="115"/>
        <v>0</v>
      </c>
      <c r="J280" s="197">
        <f>SUM(J281+J282+J283+J284+J285+J286+J287+J288+J289)</f>
        <v>0</v>
      </c>
      <c r="K280" s="197">
        <f>SUM(K281+K282+K283+K284+K285+K286+K287+K288+K289)</f>
        <v>0</v>
      </c>
      <c r="L280" s="197">
        <f>SUM(L281+L282+L283+L284+L285+L286+L287+L288+L289+L332)</f>
        <v>10000</v>
      </c>
      <c r="M280" s="197">
        <f aca="true" t="shared" si="129" ref="M280:U280">SUM(M281+M282+M283+M284+M285+M286+M287+M288+M289)</f>
        <v>0</v>
      </c>
      <c r="N280" s="197">
        <f t="shared" si="129"/>
        <v>0</v>
      </c>
      <c r="O280" s="197">
        <f t="shared" si="129"/>
        <v>0</v>
      </c>
      <c r="P280" s="197">
        <f t="shared" si="129"/>
        <v>0</v>
      </c>
      <c r="Q280" s="197">
        <f t="shared" si="129"/>
        <v>0</v>
      </c>
      <c r="R280" s="197">
        <f t="shared" si="129"/>
        <v>0</v>
      </c>
      <c r="S280" s="197">
        <f t="shared" si="129"/>
        <v>0</v>
      </c>
      <c r="T280" s="197">
        <f>SUM(T281+T282+T283+T284+T285+T286+T287+T288+T289)</f>
        <v>0</v>
      </c>
      <c r="U280" s="197">
        <f t="shared" si="129"/>
        <v>0</v>
      </c>
      <c r="V280" s="210">
        <f t="shared" si="117"/>
        <v>0</v>
      </c>
      <c r="W280" s="197">
        <f>SUM(W281+W282+W283+W284+W285+W286+W287+W288+W289)</f>
        <v>0</v>
      </c>
      <c r="X280" s="210">
        <f t="shared" si="118"/>
        <v>0</v>
      </c>
      <c r="Y280" s="210">
        <f>SUM(J280:U280)</f>
        <v>10000</v>
      </c>
      <c r="Z280" s="197">
        <f>SUM(Z281+Z282+Z283+Z284+Z285+Z286+Z287+Z288+Z289)</f>
        <v>0</v>
      </c>
      <c r="AA280" s="197">
        <f>SUM(AA281+AA282+AA283+AA284+AA285+AA286+AA287+AA288+AA289)</f>
        <v>0</v>
      </c>
      <c r="AC280" s="306">
        <f>SUM(H280+Y280)</f>
        <v>10000</v>
      </c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</row>
    <row r="281" spans="1:40" s="211" customFormat="1" ht="13.5" hidden="1">
      <c r="A281" s="206"/>
      <c r="B281" s="207" t="s">
        <v>35</v>
      </c>
      <c r="C281" s="208" t="s">
        <v>36</v>
      </c>
      <c r="D281" s="209"/>
      <c r="E281" s="209"/>
      <c r="F281" s="210">
        <f t="shared" si="114"/>
        <v>0</v>
      </c>
      <c r="G281" s="210"/>
      <c r="H281" s="209"/>
      <c r="I281" s="210">
        <f t="shared" si="115"/>
        <v>0</v>
      </c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10">
        <f t="shared" si="117"/>
        <v>0</v>
      </c>
      <c r="W281" s="209"/>
      <c r="X281" s="210">
        <f t="shared" si="118"/>
        <v>0</v>
      </c>
      <c r="Y281" s="210"/>
      <c r="Z281" s="209"/>
      <c r="AA281" s="209"/>
      <c r="AC281" s="306">
        <f aca="true" t="shared" si="130" ref="AC281:AC286">SUM(H281+U281)</f>
        <v>0</v>
      </c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</row>
    <row r="282" spans="1:40" s="211" customFormat="1" ht="13.5" hidden="1">
      <c r="A282" s="206"/>
      <c r="B282" s="207" t="s">
        <v>37</v>
      </c>
      <c r="C282" s="208" t="s">
        <v>38</v>
      </c>
      <c r="D282" s="209"/>
      <c r="E282" s="209"/>
      <c r="F282" s="210">
        <f t="shared" si="114"/>
        <v>0</v>
      </c>
      <c r="G282" s="210"/>
      <c r="H282" s="209"/>
      <c r="I282" s="210">
        <f t="shared" si="115"/>
        <v>0</v>
      </c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10">
        <f t="shared" si="117"/>
        <v>0</v>
      </c>
      <c r="W282" s="209"/>
      <c r="X282" s="210">
        <f t="shared" si="118"/>
        <v>0</v>
      </c>
      <c r="Y282" s="210"/>
      <c r="Z282" s="209"/>
      <c r="AA282" s="209"/>
      <c r="AC282" s="306">
        <f t="shared" si="130"/>
        <v>0</v>
      </c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</row>
    <row r="283" spans="1:40" s="211" customFormat="1" ht="13.5" hidden="1">
      <c r="A283" s="206"/>
      <c r="B283" s="207" t="s">
        <v>39</v>
      </c>
      <c r="C283" s="208" t="s">
        <v>40</v>
      </c>
      <c r="D283" s="209"/>
      <c r="E283" s="209"/>
      <c r="F283" s="210">
        <f t="shared" si="114"/>
        <v>0</v>
      </c>
      <c r="G283" s="210"/>
      <c r="H283" s="209"/>
      <c r="I283" s="210">
        <f t="shared" si="115"/>
        <v>0</v>
      </c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10">
        <f t="shared" si="117"/>
        <v>0</v>
      </c>
      <c r="W283" s="209"/>
      <c r="X283" s="210">
        <f t="shared" si="118"/>
        <v>0</v>
      </c>
      <c r="Y283" s="210"/>
      <c r="Z283" s="209"/>
      <c r="AA283" s="209"/>
      <c r="AC283" s="306">
        <f t="shared" si="130"/>
        <v>0</v>
      </c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</row>
    <row r="284" spans="1:40" s="211" customFormat="1" ht="13.5" hidden="1">
      <c r="A284" s="206"/>
      <c r="B284" s="207" t="s">
        <v>41</v>
      </c>
      <c r="C284" s="208" t="s">
        <v>42</v>
      </c>
      <c r="D284" s="209"/>
      <c r="E284" s="209"/>
      <c r="F284" s="210">
        <f t="shared" si="114"/>
        <v>0</v>
      </c>
      <c r="G284" s="210"/>
      <c r="H284" s="209"/>
      <c r="I284" s="210">
        <f t="shared" si="115"/>
        <v>0</v>
      </c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10">
        <f t="shared" si="117"/>
        <v>0</v>
      </c>
      <c r="W284" s="209"/>
      <c r="X284" s="210">
        <f t="shared" si="118"/>
        <v>0</v>
      </c>
      <c r="Y284" s="210"/>
      <c r="Z284" s="209"/>
      <c r="AA284" s="209"/>
      <c r="AC284" s="306">
        <f t="shared" si="130"/>
        <v>0</v>
      </c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</row>
    <row r="285" spans="1:40" s="211" customFormat="1" ht="13.5" hidden="1">
      <c r="A285" s="206"/>
      <c r="B285" s="207" t="s">
        <v>43</v>
      </c>
      <c r="C285" s="208" t="s">
        <v>44</v>
      </c>
      <c r="D285" s="209"/>
      <c r="E285" s="209"/>
      <c r="F285" s="210">
        <f aca="true" t="shared" si="131" ref="F285:F316">SUM(H285:S285)</f>
        <v>0</v>
      </c>
      <c r="G285" s="210"/>
      <c r="H285" s="209"/>
      <c r="I285" s="210">
        <f aca="true" t="shared" si="132" ref="I285:I316">SUM(H285:H285)</f>
        <v>0</v>
      </c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10">
        <f aca="true" t="shared" si="133" ref="V285:V316">SUM(I285+U285)</f>
        <v>0</v>
      </c>
      <c r="W285" s="209"/>
      <c r="X285" s="210">
        <f t="shared" si="118"/>
        <v>0</v>
      </c>
      <c r="Y285" s="210"/>
      <c r="Z285" s="209"/>
      <c r="AA285" s="209"/>
      <c r="AC285" s="306">
        <f t="shared" si="130"/>
        <v>0</v>
      </c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</row>
    <row r="286" spans="1:40" s="211" customFormat="1" ht="13.5" hidden="1">
      <c r="A286" s="206"/>
      <c r="B286" s="207" t="s">
        <v>45</v>
      </c>
      <c r="C286" s="208" t="s">
        <v>46</v>
      </c>
      <c r="D286" s="209"/>
      <c r="E286" s="209"/>
      <c r="F286" s="210">
        <f t="shared" si="131"/>
        <v>0</v>
      </c>
      <c r="G286" s="210"/>
      <c r="H286" s="209"/>
      <c r="I286" s="210">
        <f t="shared" si="132"/>
        <v>0</v>
      </c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10">
        <f t="shared" si="133"/>
        <v>0</v>
      </c>
      <c r="W286" s="209"/>
      <c r="X286" s="210">
        <f t="shared" si="118"/>
        <v>0</v>
      </c>
      <c r="Y286" s="210"/>
      <c r="Z286" s="209"/>
      <c r="AA286" s="209"/>
      <c r="AC286" s="306">
        <f t="shared" si="130"/>
        <v>0</v>
      </c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</row>
    <row r="287" spans="1:40" s="211" customFormat="1" ht="13.5">
      <c r="A287" s="206"/>
      <c r="B287" s="207">
        <v>3227</v>
      </c>
      <c r="C287" s="2" t="s">
        <v>600</v>
      </c>
      <c r="D287" s="209"/>
      <c r="E287" s="209"/>
      <c r="F287" s="210">
        <f t="shared" si="131"/>
        <v>10000</v>
      </c>
      <c r="G287" s="210"/>
      <c r="H287" s="209">
        <v>0</v>
      </c>
      <c r="I287" s="210">
        <f t="shared" si="132"/>
        <v>0</v>
      </c>
      <c r="J287" s="209">
        <v>0</v>
      </c>
      <c r="K287" s="209"/>
      <c r="L287" s="209">
        <v>10000</v>
      </c>
      <c r="M287" s="209">
        <v>0</v>
      </c>
      <c r="N287" s="209"/>
      <c r="O287" s="209"/>
      <c r="P287" s="209"/>
      <c r="Q287" s="209"/>
      <c r="R287" s="209"/>
      <c r="S287" s="209"/>
      <c r="T287" s="209">
        <v>0</v>
      </c>
      <c r="U287" s="209"/>
      <c r="V287" s="210">
        <f t="shared" si="133"/>
        <v>0</v>
      </c>
      <c r="W287" s="209"/>
      <c r="X287" s="210">
        <f t="shared" si="118"/>
        <v>0</v>
      </c>
      <c r="Y287" s="210">
        <f>SUM(J287:U287)</f>
        <v>10000</v>
      </c>
      <c r="Z287" s="209"/>
      <c r="AA287" s="209"/>
      <c r="AC287" s="306">
        <f>SUM(H287+Y287)</f>
        <v>10000</v>
      </c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</row>
    <row r="288" spans="1:40" s="211" customFormat="1" ht="13.5" hidden="1">
      <c r="A288" s="206"/>
      <c r="B288" s="207" t="s">
        <v>49</v>
      </c>
      <c r="C288" s="208" t="s">
        <v>50</v>
      </c>
      <c r="D288" s="209"/>
      <c r="E288" s="209"/>
      <c r="F288" s="210">
        <f t="shared" si="131"/>
        <v>0</v>
      </c>
      <c r="G288" s="210"/>
      <c r="H288" s="209"/>
      <c r="I288" s="210">
        <f t="shared" si="132"/>
        <v>0</v>
      </c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10">
        <f t="shared" si="133"/>
        <v>0</v>
      </c>
      <c r="W288" s="209"/>
      <c r="X288" s="210">
        <f t="shared" si="118"/>
        <v>0</v>
      </c>
      <c r="Y288" s="210">
        <f aca="true" t="shared" si="134" ref="Y288:Y316">SUM(N288:W288)</f>
        <v>0</v>
      </c>
      <c r="Z288" s="209"/>
      <c r="AA288" s="209"/>
      <c r="AC288" s="306">
        <f aca="true" t="shared" si="135" ref="AC288:AC331">SUM(H288+U288)</f>
        <v>0</v>
      </c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</row>
    <row r="289" spans="1:40" s="211" customFormat="1" ht="13.5" hidden="1">
      <c r="A289" s="206"/>
      <c r="B289" s="207" t="s">
        <v>51</v>
      </c>
      <c r="C289" s="208" t="s">
        <v>52</v>
      </c>
      <c r="D289" s="209"/>
      <c r="E289" s="209"/>
      <c r="F289" s="210">
        <f t="shared" si="131"/>
        <v>0</v>
      </c>
      <c r="G289" s="210"/>
      <c r="H289" s="209"/>
      <c r="I289" s="210">
        <f t="shared" si="132"/>
        <v>0</v>
      </c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10">
        <f t="shared" si="133"/>
        <v>0</v>
      </c>
      <c r="W289" s="209"/>
      <c r="X289" s="210">
        <f t="shared" si="118"/>
        <v>0</v>
      </c>
      <c r="Y289" s="210">
        <f t="shared" si="134"/>
        <v>0</v>
      </c>
      <c r="Z289" s="209"/>
      <c r="AA289" s="209"/>
      <c r="AC289" s="306">
        <f t="shared" si="135"/>
        <v>0</v>
      </c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</row>
    <row r="290" spans="1:40" s="198" customFormat="1" ht="13.5" hidden="1">
      <c r="A290" s="195"/>
      <c r="B290" s="195">
        <v>324</v>
      </c>
      <c r="C290" s="196"/>
      <c r="D290" s="197">
        <f>SUM(D291)</f>
        <v>0</v>
      </c>
      <c r="E290" s="197">
        <f aca="true" t="shared" si="136" ref="E290:W290">SUM(E291)</f>
        <v>0</v>
      </c>
      <c r="F290" s="210">
        <f t="shared" si="131"/>
        <v>0</v>
      </c>
      <c r="G290" s="197"/>
      <c r="H290" s="197">
        <f t="shared" si="136"/>
        <v>0</v>
      </c>
      <c r="I290" s="210">
        <f t="shared" si="132"/>
        <v>0</v>
      </c>
      <c r="J290" s="197">
        <f t="shared" si="136"/>
        <v>0</v>
      </c>
      <c r="K290" s="197">
        <f t="shared" si="136"/>
        <v>0</v>
      </c>
      <c r="L290" s="197">
        <f t="shared" si="136"/>
        <v>0</v>
      </c>
      <c r="M290" s="197">
        <f t="shared" si="136"/>
        <v>0</v>
      </c>
      <c r="N290" s="197">
        <f t="shared" si="136"/>
        <v>0</v>
      </c>
      <c r="O290" s="197">
        <f t="shared" si="136"/>
        <v>0</v>
      </c>
      <c r="P290" s="197">
        <f t="shared" si="136"/>
        <v>0</v>
      </c>
      <c r="Q290" s="197">
        <f t="shared" si="136"/>
        <v>0</v>
      </c>
      <c r="R290" s="197">
        <f t="shared" si="136"/>
        <v>0</v>
      </c>
      <c r="S290" s="197">
        <f t="shared" si="136"/>
        <v>0</v>
      </c>
      <c r="T290" s="197">
        <f t="shared" si="136"/>
        <v>0</v>
      </c>
      <c r="U290" s="197">
        <f t="shared" si="136"/>
        <v>0</v>
      </c>
      <c r="V290" s="210">
        <f t="shared" si="133"/>
        <v>0</v>
      </c>
      <c r="W290" s="197">
        <f t="shared" si="136"/>
        <v>0</v>
      </c>
      <c r="X290" s="210">
        <f t="shared" si="118"/>
        <v>0</v>
      </c>
      <c r="Y290" s="210">
        <f t="shared" si="134"/>
        <v>0</v>
      </c>
      <c r="Z290" s="197">
        <f>SUM(Z291)</f>
        <v>0</v>
      </c>
      <c r="AA290" s="197">
        <f>SUM(AA291)</f>
        <v>0</v>
      </c>
      <c r="AC290" s="306">
        <f t="shared" si="135"/>
        <v>0</v>
      </c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</row>
    <row r="291" spans="1:40" s="211" customFormat="1" ht="13.5" hidden="1">
      <c r="A291" s="206"/>
      <c r="B291" s="212" t="s">
        <v>54</v>
      </c>
      <c r="C291" s="208" t="s">
        <v>53</v>
      </c>
      <c r="D291" s="209"/>
      <c r="E291" s="209"/>
      <c r="F291" s="210">
        <f t="shared" si="131"/>
        <v>0</v>
      </c>
      <c r="G291" s="210"/>
      <c r="H291" s="209"/>
      <c r="I291" s="210">
        <f t="shared" si="132"/>
        <v>0</v>
      </c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10">
        <f t="shared" si="133"/>
        <v>0</v>
      </c>
      <c r="W291" s="209"/>
      <c r="X291" s="210">
        <f t="shared" si="118"/>
        <v>0</v>
      </c>
      <c r="Y291" s="210">
        <f t="shared" si="134"/>
        <v>0</v>
      </c>
      <c r="Z291" s="209"/>
      <c r="AA291" s="209"/>
      <c r="AC291" s="306">
        <f t="shared" si="135"/>
        <v>0</v>
      </c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</row>
    <row r="292" spans="1:40" s="198" customFormat="1" ht="13.5" hidden="1">
      <c r="A292" s="195"/>
      <c r="B292" s="203" t="s">
        <v>545</v>
      </c>
      <c r="C292" s="196"/>
      <c r="D292" s="197">
        <f>SUM(D293+D294+D295+D296+D297+D298+D299)</f>
        <v>0</v>
      </c>
      <c r="E292" s="197">
        <f>SUM(E293+E294+E295+E296+E297+E298+E299)</f>
        <v>0</v>
      </c>
      <c r="F292" s="210">
        <f t="shared" si="131"/>
        <v>0</v>
      </c>
      <c r="G292" s="197"/>
      <c r="H292" s="197">
        <f>SUM(H293+H294+H295+H296+H297+H298+H299)</f>
        <v>0</v>
      </c>
      <c r="I292" s="210">
        <f t="shared" si="132"/>
        <v>0</v>
      </c>
      <c r="J292" s="197">
        <f aca="true" t="shared" si="137" ref="J292:S292">SUM(J293+J294+J295+J296+J297+J298+J299)</f>
        <v>0</v>
      </c>
      <c r="K292" s="197">
        <f t="shared" si="137"/>
        <v>0</v>
      </c>
      <c r="L292" s="197">
        <f>SUM(L293+L294+L295+L296+L297+L298+L299)</f>
        <v>0</v>
      </c>
      <c r="M292" s="197">
        <f t="shared" si="137"/>
        <v>0</v>
      </c>
      <c r="N292" s="197">
        <f t="shared" si="137"/>
        <v>0</v>
      </c>
      <c r="O292" s="197">
        <f t="shared" si="137"/>
        <v>0</v>
      </c>
      <c r="P292" s="197">
        <f t="shared" si="137"/>
        <v>0</v>
      </c>
      <c r="Q292" s="197">
        <f t="shared" si="137"/>
        <v>0</v>
      </c>
      <c r="R292" s="197">
        <f t="shared" si="137"/>
        <v>0</v>
      </c>
      <c r="S292" s="197">
        <f t="shared" si="137"/>
        <v>0</v>
      </c>
      <c r="T292" s="197">
        <f>SUM(T293+T294+T295+T296+T297+T298+T299)</f>
        <v>0</v>
      </c>
      <c r="U292" s="197">
        <f>SUM(U293+U294+U295+U296+U297+U298+U299)</f>
        <v>0</v>
      </c>
      <c r="V292" s="210">
        <f t="shared" si="133"/>
        <v>0</v>
      </c>
      <c r="W292" s="197">
        <f>SUM(W293+W294+W295+W296+W297+W298+W299)</f>
        <v>0</v>
      </c>
      <c r="X292" s="210">
        <f t="shared" si="118"/>
        <v>0</v>
      </c>
      <c r="Y292" s="210">
        <f t="shared" si="134"/>
        <v>0</v>
      </c>
      <c r="Z292" s="197">
        <f>SUM(Z293+Z294+Z295+Z296+Z297+Z298+Z299)</f>
        <v>0</v>
      </c>
      <c r="AA292" s="197">
        <f>SUM(AA293+AA294+AA295+AA296+AA297+AA298+AA299)</f>
        <v>0</v>
      </c>
      <c r="AC292" s="306">
        <f t="shared" si="135"/>
        <v>0</v>
      </c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</row>
    <row r="293" spans="1:40" s="211" customFormat="1" ht="12.75" customHeight="1" hidden="1">
      <c r="A293" s="206"/>
      <c r="B293" s="207" t="s">
        <v>56</v>
      </c>
      <c r="C293" s="208" t="s">
        <v>57</v>
      </c>
      <c r="D293" s="209"/>
      <c r="E293" s="209"/>
      <c r="F293" s="210">
        <f t="shared" si="131"/>
        <v>0</v>
      </c>
      <c r="G293" s="210"/>
      <c r="H293" s="209"/>
      <c r="I293" s="210">
        <f t="shared" si="132"/>
        <v>0</v>
      </c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10">
        <f t="shared" si="133"/>
        <v>0</v>
      </c>
      <c r="W293" s="209"/>
      <c r="X293" s="210">
        <f t="shared" si="118"/>
        <v>0</v>
      </c>
      <c r="Y293" s="210">
        <f t="shared" si="134"/>
        <v>0</v>
      </c>
      <c r="Z293" s="209"/>
      <c r="AA293" s="209"/>
      <c r="AC293" s="306">
        <f t="shared" si="135"/>
        <v>0</v>
      </c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</row>
    <row r="294" spans="1:40" s="211" customFormat="1" ht="13.5" hidden="1">
      <c r="A294" s="206"/>
      <c r="B294" s="207" t="s">
        <v>58</v>
      </c>
      <c r="C294" s="208" t="s">
        <v>59</v>
      </c>
      <c r="D294" s="209"/>
      <c r="E294" s="209"/>
      <c r="F294" s="210">
        <f t="shared" si="131"/>
        <v>0</v>
      </c>
      <c r="G294" s="210"/>
      <c r="H294" s="209"/>
      <c r="I294" s="210">
        <f t="shared" si="132"/>
        <v>0</v>
      </c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10">
        <f t="shared" si="133"/>
        <v>0</v>
      </c>
      <c r="W294" s="209"/>
      <c r="X294" s="210">
        <f t="shared" si="118"/>
        <v>0</v>
      </c>
      <c r="Y294" s="210">
        <f t="shared" si="134"/>
        <v>0</v>
      </c>
      <c r="Z294" s="209"/>
      <c r="AA294" s="209"/>
      <c r="AC294" s="306">
        <f t="shared" si="135"/>
        <v>0</v>
      </c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</row>
    <row r="295" spans="1:40" s="211" customFormat="1" ht="13.5" hidden="1">
      <c r="A295" s="206"/>
      <c r="B295" s="207" t="s">
        <v>60</v>
      </c>
      <c r="C295" s="208" t="s">
        <v>61</v>
      </c>
      <c r="D295" s="209"/>
      <c r="E295" s="209"/>
      <c r="F295" s="210">
        <f t="shared" si="131"/>
        <v>0</v>
      </c>
      <c r="G295" s="210"/>
      <c r="H295" s="209"/>
      <c r="I295" s="210">
        <f t="shared" si="132"/>
        <v>0</v>
      </c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10">
        <f t="shared" si="133"/>
        <v>0</v>
      </c>
      <c r="W295" s="209"/>
      <c r="X295" s="210">
        <f t="shared" si="118"/>
        <v>0</v>
      </c>
      <c r="Y295" s="210">
        <f t="shared" si="134"/>
        <v>0</v>
      </c>
      <c r="Z295" s="209"/>
      <c r="AA295" s="209"/>
      <c r="AC295" s="306">
        <f t="shared" si="135"/>
        <v>0</v>
      </c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</row>
    <row r="296" spans="1:40" s="211" customFormat="1" ht="13.5" hidden="1">
      <c r="A296" s="206"/>
      <c r="B296" s="207" t="s">
        <v>62</v>
      </c>
      <c r="C296" s="208" t="s">
        <v>63</v>
      </c>
      <c r="D296" s="209"/>
      <c r="E296" s="209"/>
      <c r="F296" s="210">
        <f t="shared" si="131"/>
        <v>0</v>
      </c>
      <c r="G296" s="210"/>
      <c r="H296" s="209"/>
      <c r="I296" s="210">
        <f t="shared" si="132"/>
        <v>0</v>
      </c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10">
        <f t="shared" si="133"/>
        <v>0</v>
      </c>
      <c r="W296" s="209"/>
      <c r="X296" s="210">
        <f t="shared" si="118"/>
        <v>0</v>
      </c>
      <c r="Y296" s="210">
        <f t="shared" si="134"/>
        <v>0</v>
      </c>
      <c r="Z296" s="209"/>
      <c r="AA296" s="209"/>
      <c r="AC296" s="306">
        <f t="shared" si="135"/>
        <v>0</v>
      </c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</row>
    <row r="297" spans="1:40" s="211" customFormat="1" ht="13.5" hidden="1">
      <c r="A297" s="206"/>
      <c r="B297" s="206">
        <v>3295</v>
      </c>
      <c r="C297" s="208" t="s">
        <v>64</v>
      </c>
      <c r="D297" s="209"/>
      <c r="E297" s="209"/>
      <c r="F297" s="210">
        <f t="shared" si="131"/>
        <v>0</v>
      </c>
      <c r="G297" s="210"/>
      <c r="H297" s="209"/>
      <c r="I297" s="210">
        <f t="shared" si="132"/>
        <v>0</v>
      </c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10">
        <f t="shared" si="133"/>
        <v>0</v>
      </c>
      <c r="W297" s="209"/>
      <c r="X297" s="210">
        <f t="shared" si="118"/>
        <v>0</v>
      </c>
      <c r="Y297" s="210">
        <f t="shared" si="134"/>
        <v>0</v>
      </c>
      <c r="Z297" s="209"/>
      <c r="AA297" s="209"/>
      <c r="AC297" s="306">
        <f t="shared" si="135"/>
        <v>0</v>
      </c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</row>
    <row r="298" spans="1:40" s="211" customFormat="1" ht="13.5" hidden="1">
      <c r="A298" s="206"/>
      <c r="B298" s="206">
        <v>3296</v>
      </c>
      <c r="C298" s="214" t="s">
        <v>65</v>
      </c>
      <c r="D298" s="209"/>
      <c r="E298" s="209"/>
      <c r="F298" s="210">
        <f t="shared" si="131"/>
        <v>0</v>
      </c>
      <c r="G298" s="210"/>
      <c r="H298" s="209"/>
      <c r="I298" s="210">
        <f t="shared" si="132"/>
        <v>0</v>
      </c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10">
        <f t="shared" si="133"/>
        <v>0</v>
      </c>
      <c r="W298" s="209"/>
      <c r="X298" s="210">
        <f t="shared" si="118"/>
        <v>0</v>
      </c>
      <c r="Y298" s="210">
        <f t="shared" si="134"/>
        <v>0</v>
      </c>
      <c r="Z298" s="209"/>
      <c r="AA298" s="209"/>
      <c r="AC298" s="306">
        <f t="shared" si="135"/>
        <v>0</v>
      </c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</row>
    <row r="299" spans="1:40" s="211" customFormat="1" ht="13.5" hidden="1">
      <c r="A299" s="206"/>
      <c r="B299" s="207" t="s">
        <v>66</v>
      </c>
      <c r="C299" s="208" t="s">
        <v>55</v>
      </c>
      <c r="D299" s="209"/>
      <c r="E299" s="209"/>
      <c r="F299" s="210">
        <f t="shared" si="131"/>
        <v>0</v>
      </c>
      <c r="G299" s="210"/>
      <c r="H299" s="209"/>
      <c r="I299" s="210">
        <f t="shared" si="132"/>
        <v>0</v>
      </c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10">
        <f t="shared" si="133"/>
        <v>0</v>
      </c>
      <c r="W299" s="209"/>
      <c r="X299" s="210">
        <f t="shared" si="118"/>
        <v>0</v>
      </c>
      <c r="Y299" s="210">
        <f t="shared" si="134"/>
        <v>0</v>
      </c>
      <c r="Z299" s="209"/>
      <c r="AA299" s="209"/>
      <c r="AC299" s="306">
        <f t="shared" si="135"/>
        <v>0</v>
      </c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</row>
    <row r="300" spans="1:40" s="198" customFormat="1" ht="13.5" hidden="1">
      <c r="A300" s="6"/>
      <c r="B300" s="195">
        <v>34</v>
      </c>
      <c r="C300" s="196" t="s">
        <v>67</v>
      </c>
      <c r="D300" s="197">
        <f>SUM(D301+D306)</f>
        <v>0</v>
      </c>
      <c r="E300" s="197">
        <f>SUM(E301+E306)</f>
        <v>0</v>
      </c>
      <c r="F300" s="210">
        <f t="shared" si="131"/>
        <v>0</v>
      </c>
      <c r="G300" s="197"/>
      <c r="H300" s="197">
        <f>SUM(H301+H306)</f>
        <v>0</v>
      </c>
      <c r="I300" s="210">
        <f t="shared" si="132"/>
        <v>0</v>
      </c>
      <c r="J300" s="197">
        <f aca="true" t="shared" si="138" ref="J300:S300">SUM(J301+J306)</f>
        <v>0</v>
      </c>
      <c r="K300" s="197">
        <f t="shared" si="138"/>
        <v>0</v>
      </c>
      <c r="L300" s="197">
        <f>SUM(L301+L306)</f>
        <v>0</v>
      </c>
      <c r="M300" s="197">
        <f t="shared" si="138"/>
        <v>0</v>
      </c>
      <c r="N300" s="197">
        <f t="shared" si="138"/>
        <v>0</v>
      </c>
      <c r="O300" s="197">
        <f t="shared" si="138"/>
        <v>0</v>
      </c>
      <c r="P300" s="197">
        <f t="shared" si="138"/>
        <v>0</v>
      </c>
      <c r="Q300" s="197">
        <f t="shared" si="138"/>
        <v>0</v>
      </c>
      <c r="R300" s="197">
        <f t="shared" si="138"/>
        <v>0</v>
      </c>
      <c r="S300" s="197">
        <f t="shared" si="138"/>
        <v>0</v>
      </c>
      <c r="T300" s="197">
        <f>SUM(T301+T306)</f>
        <v>0</v>
      </c>
      <c r="U300" s="197">
        <f>SUM(U301+U306)</f>
        <v>0</v>
      </c>
      <c r="V300" s="210">
        <f t="shared" si="133"/>
        <v>0</v>
      </c>
      <c r="W300" s="197">
        <f>SUM(W301+W306)</f>
        <v>0</v>
      </c>
      <c r="X300" s="210">
        <f t="shared" si="118"/>
        <v>0</v>
      </c>
      <c r="Y300" s="210">
        <f t="shared" si="134"/>
        <v>0</v>
      </c>
      <c r="Z300" s="197">
        <f>SUM(Z301+Z306)</f>
        <v>0</v>
      </c>
      <c r="AA300" s="197">
        <f>SUM(AA301+AA306)</f>
        <v>0</v>
      </c>
      <c r="AC300" s="306">
        <f t="shared" si="135"/>
        <v>0</v>
      </c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</row>
    <row r="301" spans="1:40" s="198" customFormat="1" ht="13.5" hidden="1">
      <c r="A301" s="195"/>
      <c r="B301" s="195">
        <v>342</v>
      </c>
      <c r="C301" s="196" t="s">
        <v>68</v>
      </c>
      <c r="D301" s="197">
        <f>SUM(D302+D303+D304+D305)</f>
        <v>0</v>
      </c>
      <c r="E301" s="197">
        <f>SUM(E302+E303+E304+E305)</f>
        <v>0</v>
      </c>
      <c r="F301" s="210">
        <f t="shared" si="131"/>
        <v>0</v>
      </c>
      <c r="G301" s="197"/>
      <c r="H301" s="197">
        <f>SUM(H302+H303+H304+H305)</f>
        <v>0</v>
      </c>
      <c r="I301" s="210">
        <f t="shared" si="132"/>
        <v>0</v>
      </c>
      <c r="J301" s="197">
        <f aca="true" t="shared" si="139" ref="J301:S301">SUM(J302+J303+J304+J305)</f>
        <v>0</v>
      </c>
      <c r="K301" s="197">
        <f t="shared" si="139"/>
        <v>0</v>
      </c>
      <c r="L301" s="197">
        <f>SUM(L302+L303+L304+L305)</f>
        <v>0</v>
      </c>
      <c r="M301" s="197">
        <f t="shared" si="139"/>
        <v>0</v>
      </c>
      <c r="N301" s="197">
        <f t="shared" si="139"/>
        <v>0</v>
      </c>
      <c r="O301" s="197">
        <f t="shared" si="139"/>
        <v>0</v>
      </c>
      <c r="P301" s="197">
        <f t="shared" si="139"/>
        <v>0</v>
      </c>
      <c r="Q301" s="197">
        <f t="shared" si="139"/>
        <v>0</v>
      </c>
      <c r="R301" s="197">
        <f t="shared" si="139"/>
        <v>0</v>
      </c>
      <c r="S301" s="197">
        <f t="shared" si="139"/>
        <v>0</v>
      </c>
      <c r="T301" s="197">
        <f>SUM(T302+T303+T304+T305)</f>
        <v>0</v>
      </c>
      <c r="U301" s="197">
        <f>SUM(U302+U303+U304+U305)</f>
        <v>0</v>
      </c>
      <c r="V301" s="210">
        <f t="shared" si="133"/>
        <v>0</v>
      </c>
      <c r="W301" s="197">
        <f>SUM(W302+W303+W304+W305)</f>
        <v>0</v>
      </c>
      <c r="X301" s="210">
        <f t="shared" si="118"/>
        <v>0</v>
      </c>
      <c r="Y301" s="210">
        <f t="shared" si="134"/>
        <v>0</v>
      </c>
      <c r="Z301" s="197">
        <f>SUM(Z302+Z303+Z304+Z305)</f>
        <v>0</v>
      </c>
      <c r="AA301" s="197">
        <f>SUM(AA302+AA303+AA304+AA305)</f>
        <v>0</v>
      </c>
      <c r="AC301" s="306">
        <f t="shared" si="135"/>
        <v>0</v>
      </c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</row>
    <row r="302" spans="1:40" s="211" customFormat="1" ht="27.75" customHeight="1" hidden="1">
      <c r="A302" s="206"/>
      <c r="B302" s="207" t="s">
        <v>69</v>
      </c>
      <c r="C302" s="208" t="s">
        <v>70</v>
      </c>
      <c r="D302" s="209"/>
      <c r="E302" s="209"/>
      <c r="F302" s="210">
        <f t="shared" si="131"/>
        <v>0</v>
      </c>
      <c r="G302" s="210"/>
      <c r="H302" s="209"/>
      <c r="I302" s="210">
        <f t="shared" si="132"/>
        <v>0</v>
      </c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10">
        <f t="shared" si="133"/>
        <v>0</v>
      </c>
      <c r="W302" s="209"/>
      <c r="X302" s="210">
        <f t="shared" si="118"/>
        <v>0</v>
      </c>
      <c r="Y302" s="210">
        <f t="shared" si="134"/>
        <v>0</v>
      </c>
      <c r="Z302" s="209"/>
      <c r="AA302" s="209"/>
      <c r="AC302" s="306">
        <f t="shared" si="135"/>
        <v>0</v>
      </c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</row>
    <row r="303" spans="1:40" s="211" customFormat="1" ht="13.5" hidden="1">
      <c r="A303" s="206"/>
      <c r="B303" s="206">
        <v>3426</v>
      </c>
      <c r="C303" s="208" t="s">
        <v>71</v>
      </c>
      <c r="D303" s="209"/>
      <c r="E303" s="209"/>
      <c r="F303" s="210">
        <f t="shared" si="131"/>
        <v>0</v>
      </c>
      <c r="G303" s="210"/>
      <c r="H303" s="209"/>
      <c r="I303" s="210">
        <f t="shared" si="132"/>
        <v>0</v>
      </c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10">
        <f t="shared" si="133"/>
        <v>0</v>
      </c>
      <c r="W303" s="209"/>
      <c r="X303" s="210">
        <f t="shared" si="118"/>
        <v>0</v>
      </c>
      <c r="Y303" s="210">
        <f t="shared" si="134"/>
        <v>0</v>
      </c>
      <c r="Z303" s="209"/>
      <c r="AA303" s="209"/>
      <c r="AC303" s="306">
        <f t="shared" si="135"/>
        <v>0</v>
      </c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</row>
    <row r="304" spans="1:40" s="211" customFormat="1" ht="27" hidden="1">
      <c r="A304" s="206"/>
      <c r="B304" s="206">
        <v>3427</v>
      </c>
      <c r="C304" s="208" t="s">
        <v>72</v>
      </c>
      <c r="D304" s="209"/>
      <c r="E304" s="209"/>
      <c r="F304" s="210">
        <f t="shared" si="131"/>
        <v>0</v>
      </c>
      <c r="G304" s="210"/>
      <c r="H304" s="209"/>
      <c r="I304" s="210">
        <f t="shared" si="132"/>
        <v>0</v>
      </c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10">
        <f t="shared" si="133"/>
        <v>0</v>
      </c>
      <c r="W304" s="209"/>
      <c r="X304" s="210">
        <f t="shared" si="118"/>
        <v>0</v>
      </c>
      <c r="Y304" s="210">
        <f t="shared" si="134"/>
        <v>0</v>
      </c>
      <c r="Z304" s="209"/>
      <c r="AA304" s="209"/>
      <c r="AC304" s="306">
        <f t="shared" si="135"/>
        <v>0</v>
      </c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</row>
    <row r="305" spans="1:40" s="211" customFormat="1" ht="13.5" hidden="1">
      <c r="A305" s="206"/>
      <c r="B305" s="206">
        <v>3428</v>
      </c>
      <c r="C305" s="208" t="s">
        <v>73</v>
      </c>
      <c r="D305" s="209"/>
      <c r="E305" s="209"/>
      <c r="F305" s="210">
        <f t="shared" si="131"/>
        <v>0</v>
      </c>
      <c r="G305" s="210"/>
      <c r="H305" s="209"/>
      <c r="I305" s="210">
        <f t="shared" si="132"/>
        <v>0</v>
      </c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10">
        <f t="shared" si="133"/>
        <v>0</v>
      </c>
      <c r="W305" s="209"/>
      <c r="X305" s="210">
        <f t="shared" si="118"/>
        <v>0</v>
      </c>
      <c r="Y305" s="210">
        <f t="shared" si="134"/>
        <v>0</v>
      </c>
      <c r="Z305" s="209"/>
      <c r="AA305" s="209"/>
      <c r="AC305" s="306">
        <f t="shared" si="135"/>
        <v>0</v>
      </c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</row>
    <row r="306" spans="1:40" s="198" customFormat="1" ht="13.5" hidden="1">
      <c r="A306" s="195"/>
      <c r="B306" s="195">
        <v>343</v>
      </c>
      <c r="C306" s="196"/>
      <c r="D306" s="197">
        <f>SUM(D307+D308+D309+D310)</f>
        <v>0</v>
      </c>
      <c r="E306" s="197">
        <f>SUM(E307+E308+E309+E310)</f>
        <v>0</v>
      </c>
      <c r="F306" s="210">
        <f t="shared" si="131"/>
        <v>0</v>
      </c>
      <c r="G306" s="197"/>
      <c r="H306" s="197">
        <f>SUM(H307+H308+H309+H310)</f>
        <v>0</v>
      </c>
      <c r="I306" s="210">
        <f t="shared" si="132"/>
        <v>0</v>
      </c>
      <c r="J306" s="197">
        <f aca="true" t="shared" si="140" ref="J306:S306">SUM(J307+J308+J309+J310)</f>
        <v>0</v>
      </c>
      <c r="K306" s="197">
        <f t="shared" si="140"/>
        <v>0</v>
      </c>
      <c r="L306" s="197">
        <f>SUM(L307+L308+L309+L310)</f>
        <v>0</v>
      </c>
      <c r="M306" s="197">
        <f t="shared" si="140"/>
        <v>0</v>
      </c>
      <c r="N306" s="197">
        <f t="shared" si="140"/>
        <v>0</v>
      </c>
      <c r="O306" s="197">
        <f t="shared" si="140"/>
        <v>0</v>
      </c>
      <c r="P306" s="197">
        <f t="shared" si="140"/>
        <v>0</v>
      </c>
      <c r="Q306" s="197">
        <f t="shared" si="140"/>
        <v>0</v>
      </c>
      <c r="R306" s="197">
        <f t="shared" si="140"/>
        <v>0</v>
      </c>
      <c r="S306" s="197">
        <f t="shared" si="140"/>
        <v>0</v>
      </c>
      <c r="T306" s="197">
        <f>SUM(T307+T308+T309+T310)</f>
        <v>0</v>
      </c>
      <c r="U306" s="197">
        <f>SUM(U307+U308+U309+U310)</f>
        <v>0</v>
      </c>
      <c r="V306" s="210">
        <f t="shared" si="133"/>
        <v>0</v>
      </c>
      <c r="W306" s="197">
        <f>SUM(W307+W308+W309+W310)</f>
        <v>0</v>
      </c>
      <c r="X306" s="210">
        <f t="shared" si="118"/>
        <v>0</v>
      </c>
      <c r="Y306" s="210">
        <f t="shared" si="134"/>
        <v>0</v>
      </c>
      <c r="Z306" s="197">
        <f>SUM(Z307+Z308+Z309+Z310)</f>
        <v>0</v>
      </c>
      <c r="AA306" s="197">
        <f>SUM(AA307+AA308+AA309+AA310)</f>
        <v>0</v>
      </c>
      <c r="AC306" s="306">
        <f t="shared" si="135"/>
        <v>0</v>
      </c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</row>
    <row r="307" spans="1:40" s="211" customFormat="1" ht="13.5" hidden="1">
      <c r="A307" s="206"/>
      <c r="B307" s="207" t="s">
        <v>74</v>
      </c>
      <c r="C307" s="208" t="s">
        <v>75</v>
      </c>
      <c r="D307" s="209"/>
      <c r="E307" s="209"/>
      <c r="F307" s="210">
        <f t="shared" si="131"/>
        <v>0</v>
      </c>
      <c r="G307" s="210"/>
      <c r="H307" s="209"/>
      <c r="I307" s="210">
        <f t="shared" si="132"/>
        <v>0</v>
      </c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10">
        <f t="shared" si="133"/>
        <v>0</v>
      </c>
      <c r="W307" s="209"/>
      <c r="X307" s="210">
        <f t="shared" si="118"/>
        <v>0</v>
      </c>
      <c r="Y307" s="210">
        <f t="shared" si="134"/>
        <v>0</v>
      </c>
      <c r="Z307" s="209"/>
      <c r="AA307" s="209"/>
      <c r="AC307" s="306">
        <f t="shared" si="135"/>
        <v>0</v>
      </c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</row>
    <row r="308" spans="1:40" s="211" customFormat="1" ht="13.5" hidden="1">
      <c r="A308" s="206"/>
      <c r="B308" s="207" t="s">
        <v>76</v>
      </c>
      <c r="C308" s="208" t="s">
        <v>77</v>
      </c>
      <c r="D308" s="209"/>
      <c r="E308" s="209"/>
      <c r="F308" s="210">
        <f t="shared" si="131"/>
        <v>0</v>
      </c>
      <c r="G308" s="210"/>
      <c r="H308" s="209"/>
      <c r="I308" s="210">
        <f t="shared" si="132"/>
        <v>0</v>
      </c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10">
        <f t="shared" si="133"/>
        <v>0</v>
      </c>
      <c r="W308" s="209"/>
      <c r="X308" s="210">
        <f t="shared" si="118"/>
        <v>0</v>
      </c>
      <c r="Y308" s="210">
        <f t="shared" si="134"/>
        <v>0</v>
      </c>
      <c r="Z308" s="209"/>
      <c r="AA308" s="209"/>
      <c r="AC308" s="306">
        <f t="shared" si="135"/>
        <v>0</v>
      </c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</row>
    <row r="309" spans="1:40" s="211" customFormat="1" ht="13.5" hidden="1">
      <c r="A309" s="206"/>
      <c r="B309" s="207" t="s">
        <v>78</v>
      </c>
      <c r="C309" s="208" t="s">
        <v>79</v>
      </c>
      <c r="D309" s="209"/>
      <c r="E309" s="209"/>
      <c r="F309" s="210">
        <f t="shared" si="131"/>
        <v>0</v>
      </c>
      <c r="G309" s="210"/>
      <c r="H309" s="209"/>
      <c r="I309" s="210">
        <f t="shared" si="132"/>
        <v>0</v>
      </c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10">
        <f t="shared" si="133"/>
        <v>0</v>
      </c>
      <c r="W309" s="209"/>
      <c r="X309" s="210">
        <f t="shared" si="118"/>
        <v>0</v>
      </c>
      <c r="Y309" s="210">
        <f t="shared" si="134"/>
        <v>0</v>
      </c>
      <c r="Z309" s="209"/>
      <c r="AA309" s="209"/>
      <c r="AC309" s="306">
        <f t="shared" si="135"/>
        <v>0</v>
      </c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</row>
    <row r="310" spans="1:40" s="211" customFormat="1" ht="13.5" hidden="1">
      <c r="A310" s="206"/>
      <c r="B310" s="207" t="s">
        <v>80</v>
      </c>
      <c r="C310" s="208" t="s">
        <v>81</v>
      </c>
      <c r="D310" s="209"/>
      <c r="E310" s="209"/>
      <c r="F310" s="210">
        <f t="shared" si="131"/>
        <v>0</v>
      </c>
      <c r="G310" s="210"/>
      <c r="H310" s="209"/>
      <c r="I310" s="210">
        <f t="shared" si="132"/>
        <v>0</v>
      </c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10">
        <f t="shared" si="133"/>
        <v>0</v>
      </c>
      <c r="W310" s="209"/>
      <c r="X310" s="210">
        <f t="shared" si="118"/>
        <v>0</v>
      </c>
      <c r="Y310" s="210">
        <f t="shared" si="134"/>
        <v>0</v>
      </c>
      <c r="Z310" s="209"/>
      <c r="AA310" s="209"/>
      <c r="AC310" s="306">
        <f t="shared" si="135"/>
        <v>0</v>
      </c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</row>
    <row r="311" spans="2:40" s="7" customFormat="1" ht="13.5" hidden="1">
      <c r="B311" s="5">
        <v>4</v>
      </c>
      <c r="C311" s="7" t="s">
        <v>117</v>
      </c>
      <c r="D311" s="4">
        <f>SUM(D312)</f>
        <v>0</v>
      </c>
      <c r="E311" s="4">
        <f aca="true" t="shared" si="141" ref="E311:W311">SUM(E312)</f>
        <v>0</v>
      </c>
      <c r="F311" s="210">
        <f t="shared" si="131"/>
        <v>0</v>
      </c>
      <c r="G311" s="4"/>
      <c r="H311" s="4">
        <f t="shared" si="141"/>
        <v>0</v>
      </c>
      <c r="I311" s="210">
        <f t="shared" si="132"/>
        <v>0</v>
      </c>
      <c r="J311" s="4">
        <f t="shared" si="141"/>
        <v>0</v>
      </c>
      <c r="K311" s="4">
        <f t="shared" si="141"/>
        <v>0</v>
      </c>
      <c r="L311" s="4">
        <f t="shared" si="141"/>
        <v>0</v>
      </c>
      <c r="M311" s="4">
        <f t="shared" si="141"/>
        <v>0</v>
      </c>
      <c r="N311" s="4">
        <f t="shared" si="141"/>
        <v>0</v>
      </c>
      <c r="O311" s="4">
        <f t="shared" si="141"/>
        <v>0</v>
      </c>
      <c r="P311" s="4">
        <f t="shared" si="141"/>
        <v>0</v>
      </c>
      <c r="Q311" s="4">
        <f t="shared" si="141"/>
        <v>0</v>
      </c>
      <c r="R311" s="4">
        <f t="shared" si="141"/>
        <v>0</v>
      </c>
      <c r="S311" s="4">
        <f t="shared" si="141"/>
        <v>0</v>
      </c>
      <c r="T311" s="4">
        <f t="shared" si="141"/>
        <v>0</v>
      </c>
      <c r="U311" s="4">
        <f t="shared" si="141"/>
        <v>0</v>
      </c>
      <c r="V311" s="210">
        <f t="shared" si="133"/>
        <v>0</v>
      </c>
      <c r="W311" s="4">
        <f t="shared" si="141"/>
        <v>0</v>
      </c>
      <c r="X311" s="210">
        <f t="shared" si="118"/>
        <v>0</v>
      </c>
      <c r="Y311" s="210">
        <f t="shared" si="134"/>
        <v>0</v>
      </c>
      <c r="Z311" s="4">
        <f>SUM(Z312)</f>
        <v>0</v>
      </c>
      <c r="AA311" s="4">
        <f>SUM(AA312)</f>
        <v>0</v>
      </c>
      <c r="AC311" s="306">
        <f t="shared" si="135"/>
        <v>0</v>
      </c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2:40" s="7" customFormat="1" ht="13.5" hidden="1">
      <c r="B312" s="5">
        <v>42</v>
      </c>
      <c r="D312" s="4">
        <f>SUM(D313+D321+D324+D329)</f>
        <v>0</v>
      </c>
      <c r="E312" s="4">
        <f>SUM(E313+E321+E324+E329)</f>
        <v>0</v>
      </c>
      <c r="F312" s="210">
        <f t="shared" si="131"/>
        <v>0</v>
      </c>
      <c r="G312" s="4"/>
      <c r="H312" s="4">
        <f>SUM(H313+H321+H324+H329)</f>
        <v>0</v>
      </c>
      <c r="I312" s="210">
        <f t="shared" si="132"/>
        <v>0</v>
      </c>
      <c r="J312" s="4">
        <f aca="true" t="shared" si="142" ref="J312:S312">SUM(J313+J321+J324+J329)</f>
        <v>0</v>
      </c>
      <c r="K312" s="4">
        <f t="shared" si="142"/>
        <v>0</v>
      </c>
      <c r="L312" s="4">
        <f>SUM(L313+L321+L324+L329)</f>
        <v>0</v>
      </c>
      <c r="M312" s="4">
        <f t="shared" si="142"/>
        <v>0</v>
      </c>
      <c r="N312" s="4">
        <f t="shared" si="142"/>
        <v>0</v>
      </c>
      <c r="O312" s="4">
        <f t="shared" si="142"/>
        <v>0</v>
      </c>
      <c r="P312" s="4">
        <f t="shared" si="142"/>
        <v>0</v>
      </c>
      <c r="Q312" s="4">
        <f t="shared" si="142"/>
        <v>0</v>
      </c>
      <c r="R312" s="4">
        <f t="shared" si="142"/>
        <v>0</v>
      </c>
      <c r="S312" s="4">
        <f t="shared" si="142"/>
        <v>0</v>
      </c>
      <c r="T312" s="4">
        <f>SUM(T313+T321+T324+T329)</f>
        <v>0</v>
      </c>
      <c r="U312" s="4">
        <f>SUM(U313+U321+U324+U329)</f>
        <v>0</v>
      </c>
      <c r="V312" s="210">
        <f t="shared" si="133"/>
        <v>0</v>
      </c>
      <c r="W312" s="4">
        <f>SUM(W313+W321+W324+W329)</f>
        <v>0</v>
      </c>
      <c r="X312" s="210">
        <f t="shared" si="118"/>
        <v>0</v>
      </c>
      <c r="Y312" s="210">
        <f t="shared" si="134"/>
        <v>0</v>
      </c>
      <c r="Z312" s="4">
        <f>SUM(Z313+Z321+Z324+Z329)</f>
        <v>0</v>
      </c>
      <c r="AA312" s="4">
        <f>SUM(AA313+AA321+AA324+AA329)</f>
        <v>0</v>
      </c>
      <c r="AC312" s="306">
        <f t="shared" si="135"/>
        <v>0</v>
      </c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2:40" s="7" customFormat="1" ht="13.5" hidden="1">
      <c r="B313" s="5">
        <v>422</v>
      </c>
      <c r="D313" s="4">
        <f>SUM(D314+D315+D316+D317+D318+D319+D320)</f>
        <v>0</v>
      </c>
      <c r="E313" s="4">
        <f>SUM(E314+E315+E316+E317+E318+E319+E320)</f>
        <v>0</v>
      </c>
      <c r="F313" s="210">
        <f t="shared" si="131"/>
        <v>0</v>
      </c>
      <c r="G313" s="4"/>
      <c r="H313" s="4">
        <f>SUM(H314+H315+H316+H317+H318+H319+H320)</f>
        <v>0</v>
      </c>
      <c r="I313" s="210">
        <f t="shared" si="132"/>
        <v>0</v>
      </c>
      <c r="J313" s="4">
        <f aca="true" t="shared" si="143" ref="J313:S313">SUM(J314+J315+J316+J317+J318+J319+J320)</f>
        <v>0</v>
      </c>
      <c r="K313" s="4">
        <f t="shared" si="143"/>
        <v>0</v>
      </c>
      <c r="L313" s="4">
        <f>SUM(L314+L315+L316+L317+L318+L319+L320)</f>
        <v>0</v>
      </c>
      <c r="M313" s="4">
        <f t="shared" si="143"/>
        <v>0</v>
      </c>
      <c r="N313" s="4">
        <f t="shared" si="143"/>
        <v>0</v>
      </c>
      <c r="O313" s="4">
        <f t="shared" si="143"/>
        <v>0</v>
      </c>
      <c r="P313" s="4">
        <f t="shared" si="143"/>
        <v>0</v>
      </c>
      <c r="Q313" s="4">
        <f t="shared" si="143"/>
        <v>0</v>
      </c>
      <c r="R313" s="4">
        <f t="shared" si="143"/>
        <v>0</v>
      </c>
      <c r="S313" s="4">
        <f t="shared" si="143"/>
        <v>0</v>
      </c>
      <c r="T313" s="4">
        <f>SUM(T314+T315+T316+T317+T318+T319+T320)</f>
        <v>0</v>
      </c>
      <c r="U313" s="4">
        <f>SUM(U314+U315+U316+U317+U318+U319+U320)</f>
        <v>0</v>
      </c>
      <c r="V313" s="210">
        <f t="shared" si="133"/>
        <v>0</v>
      </c>
      <c r="W313" s="4">
        <f>SUM(W314+W315+W316+W317+W318+W319+W320)</f>
        <v>0</v>
      </c>
      <c r="X313" s="210">
        <f t="shared" si="118"/>
        <v>0</v>
      </c>
      <c r="Y313" s="210">
        <f t="shared" si="134"/>
        <v>0</v>
      </c>
      <c r="Z313" s="4">
        <f>SUM(Z314+Z315+Z316+Z317+Z318+Z319+Z320)</f>
        <v>0</v>
      </c>
      <c r="AA313" s="4">
        <f>SUM(AA314+AA315+AA316+AA317+AA318+AA319+AA320)</f>
        <v>0</v>
      </c>
      <c r="AC313" s="306">
        <f t="shared" si="135"/>
        <v>0</v>
      </c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 s="218" customFormat="1" ht="13.5" hidden="1">
      <c r="A314" s="215"/>
      <c r="B314" s="216" t="s">
        <v>82</v>
      </c>
      <c r="C314" s="217" t="s">
        <v>83</v>
      </c>
      <c r="D314" s="209"/>
      <c r="E314" s="209"/>
      <c r="F314" s="210">
        <f t="shared" si="131"/>
        <v>0</v>
      </c>
      <c r="G314" s="210"/>
      <c r="H314" s="209"/>
      <c r="I314" s="210">
        <f t="shared" si="132"/>
        <v>0</v>
      </c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10">
        <f t="shared" si="133"/>
        <v>0</v>
      </c>
      <c r="W314" s="209"/>
      <c r="X314" s="210">
        <f t="shared" si="118"/>
        <v>0</v>
      </c>
      <c r="Y314" s="210">
        <f t="shared" si="134"/>
        <v>0</v>
      </c>
      <c r="Z314" s="209"/>
      <c r="AA314" s="209"/>
      <c r="AC314" s="306">
        <f t="shared" si="135"/>
        <v>0</v>
      </c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/>
    </row>
    <row r="315" spans="1:40" s="218" customFormat="1" ht="13.5" hidden="1">
      <c r="A315" s="215"/>
      <c r="B315" s="216" t="s">
        <v>84</v>
      </c>
      <c r="C315" s="217" t="s">
        <v>85</v>
      </c>
      <c r="D315" s="209"/>
      <c r="E315" s="209"/>
      <c r="F315" s="210">
        <f t="shared" si="131"/>
        <v>0</v>
      </c>
      <c r="G315" s="210"/>
      <c r="H315" s="209"/>
      <c r="I315" s="210">
        <f t="shared" si="132"/>
        <v>0</v>
      </c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10">
        <f t="shared" si="133"/>
        <v>0</v>
      </c>
      <c r="W315" s="209"/>
      <c r="X315" s="210">
        <f t="shared" si="118"/>
        <v>0</v>
      </c>
      <c r="Y315" s="210">
        <f t="shared" si="134"/>
        <v>0</v>
      </c>
      <c r="Z315" s="209"/>
      <c r="AA315" s="209"/>
      <c r="AC315" s="306">
        <f t="shared" si="135"/>
        <v>0</v>
      </c>
      <c r="AD315" s="314"/>
      <c r="AE315" s="314"/>
      <c r="AF315" s="314"/>
      <c r="AG315" s="314"/>
      <c r="AH315" s="314"/>
      <c r="AI315" s="314"/>
      <c r="AJ315" s="314"/>
      <c r="AK315" s="314"/>
      <c r="AL315" s="314"/>
      <c r="AM315" s="314"/>
      <c r="AN315" s="314"/>
    </row>
    <row r="316" spans="1:40" s="218" customFormat="1" ht="13.5" hidden="1">
      <c r="A316" s="215"/>
      <c r="B316" s="216" t="s">
        <v>86</v>
      </c>
      <c r="C316" s="217" t="s">
        <v>87</v>
      </c>
      <c r="D316" s="209"/>
      <c r="E316" s="209"/>
      <c r="F316" s="210">
        <f t="shared" si="131"/>
        <v>0</v>
      </c>
      <c r="G316" s="210"/>
      <c r="H316" s="209"/>
      <c r="I316" s="210">
        <f t="shared" si="132"/>
        <v>0</v>
      </c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10">
        <f t="shared" si="133"/>
        <v>0</v>
      </c>
      <c r="W316" s="209"/>
      <c r="X316" s="210">
        <f t="shared" si="118"/>
        <v>0</v>
      </c>
      <c r="Y316" s="210">
        <f t="shared" si="134"/>
        <v>0</v>
      </c>
      <c r="Z316" s="209"/>
      <c r="AA316" s="209"/>
      <c r="AC316" s="306">
        <f t="shared" si="135"/>
        <v>0</v>
      </c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/>
    </row>
    <row r="317" spans="1:40" s="218" customFormat="1" ht="13.5" hidden="1">
      <c r="A317" s="215"/>
      <c r="B317" s="216" t="s">
        <v>88</v>
      </c>
      <c r="C317" s="217" t="s">
        <v>89</v>
      </c>
      <c r="D317" s="209"/>
      <c r="E317" s="209"/>
      <c r="F317" s="210">
        <f aca="true" t="shared" si="144" ref="F317:F331">SUM(H317:S317)</f>
        <v>0</v>
      </c>
      <c r="G317" s="210"/>
      <c r="H317" s="209"/>
      <c r="I317" s="210">
        <f aca="true" t="shared" si="145" ref="I317:I331">SUM(H317:H317)</f>
        <v>0</v>
      </c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10">
        <f aca="true" t="shared" si="146" ref="V317:V331">SUM(I317+U317)</f>
        <v>0</v>
      </c>
      <c r="W317" s="209"/>
      <c r="X317" s="210">
        <f aca="true" t="shared" si="147" ref="X317:X331">SUM(V317:W317)</f>
        <v>0</v>
      </c>
      <c r="Y317" s="210">
        <f aca="true" t="shared" si="148" ref="Y317:Y331">SUM(N317:W317)</f>
        <v>0</v>
      </c>
      <c r="Z317" s="209"/>
      <c r="AA317" s="209"/>
      <c r="AC317" s="306">
        <f t="shared" si="135"/>
        <v>0</v>
      </c>
      <c r="AD317" s="314"/>
      <c r="AE317" s="314"/>
      <c r="AF317" s="314"/>
      <c r="AG317" s="314"/>
      <c r="AH317" s="314"/>
      <c r="AI317" s="314"/>
      <c r="AJ317" s="314"/>
      <c r="AK317" s="314"/>
      <c r="AL317" s="314"/>
      <c r="AM317" s="314"/>
      <c r="AN317" s="314"/>
    </row>
    <row r="318" spans="1:40" s="218" customFormat="1" ht="13.5" hidden="1">
      <c r="A318" s="215"/>
      <c r="B318" s="216" t="s">
        <v>90</v>
      </c>
      <c r="C318" s="217" t="s">
        <v>91</v>
      </c>
      <c r="D318" s="209"/>
      <c r="E318" s="209"/>
      <c r="F318" s="210">
        <f t="shared" si="144"/>
        <v>0</v>
      </c>
      <c r="G318" s="210"/>
      <c r="H318" s="209"/>
      <c r="I318" s="210">
        <f t="shared" si="145"/>
        <v>0</v>
      </c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10">
        <f t="shared" si="146"/>
        <v>0</v>
      </c>
      <c r="W318" s="209"/>
      <c r="X318" s="210">
        <f t="shared" si="147"/>
        <v>0</v>
      </c>
      <c r="Y318" s="210">
        <f t="shared" si="148"/>
        <v>0</v>
      </c>
      <c r="Z318" s="209"/>
      <c r="AA318" s="209"/>
      <c r="AC318" s="306">
        <f t="shared" si="135"/>
        <v>0</v>
      </c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/>
    </row>
    <row r="319" spans="1:40" s="218" customFormat="1" ht="13.5" hidden="1">
      <c r="A319" s="215"/>
      <c r="B319" s="216" t="s">
        <v>92</v>
      </c>
      <c r="C319" s="217" t="s">
        <v>93</v>
      </c>
      <c r="D319" s="209"/>
      <c r="E319" s="209"/>
      <c r="F319" s="210">
        <f t="shared" si="144"/>
        <v>0</v>
      </c>
      <c r="G319" s="210"/>
      <c r="H319" s="209"/>
      <c r="I319" s="210">
        <f t="shared" si="145"/>
        <v>0</v>
      </c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10">
        <f t="shared" si="146"/>
        <v>0</v>
      </c>
      <c r="W319" s="209"/>
      <c r="X319" s="210">
        <f t="shared" si="147"/>
        <v>0</v>
      </c>
      <c r="Y319" s="210">
        <f t="shared" si="148"/>
        <v>0</v>
      </c>
      <c r="Z319" s="209"/>
      <c r="AA319" s="209"/>
      <c r="AC319" s="306">
        <f t="shared" si="135"/>
        <v>0</v>
      </c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/>
    </row>
    <row r="320" spans="1:40" s="218" customFormat="1" ht="13.5" hidden="1">
      <c r="A320" s="215"/>
      <c r="B320" s="216" t="s">
        <v>94</v>
      </c>
      <c r="C320" s="217" t="s">
        <v>95</v>
      </c>
      <c r="D320" s="209"/>
      <c r="E320" s="209"/>
      <c r="F320" s="210">
        <f t="shared" si="144"/>
        <v>0</v>
      </c>
      <c r="G320" s="210"/>
      <c r="H320" s="209"/>
      <c r="I320" s="210">
        <f t="shared" si="145"/>
        <v>0</v>
      </c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10">
        <f t="shared" si="146"/>
        <v>0</v>
      </c>
      <c r="W320" s="209"/>
      <c r="X320" s="210">
        <f t="shared" si="147"/>
        <v>0</v>
      </c>
      <c r="Y320" s="210">
        <f t="shared" si="148"/>
        <v>0</v>
      </c>
      <c r="Z320" s="209"/>
      <c r="AA320" s="209"/>
      <c r="AC320" s="306">
        <f t="shared" si="135"/>
        <v>0</v>
      </c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/>
    </row>
    <row r="321" spans="1:40" s="201" customFormat="1" ht="13.5" hidden="1">
      <c r="A321" s="199"/>
      <c r="B321" s="199">
        <v>423</v>
      </c>
      <c r="C321" s="202"/>
      <c r="D321" s="204">
        <f>SUM(D322+D323)</f>
        <v>0</v>
      </c>
      <c r="E321" s="204">
        <f>SUM(E322+E323)</f>
        <v>0</v>
      </c>
      <c r="F321" s="210">
        <f t="shared" si="144"/>
        <v>0</v>
      </c>
      <c r="G321" s="204"/>
      <c r="H321" s="204">
        <f>SUM(H322+H323)</f>
        <v>0</v>
      </c>
      <c r="I321" s="210">
        <f t="shared" si="145"/>
        <v>0</v>
      </c>
      <c r="J321" s="204">
        <f aca="true" t="shared" si="149" ref="J321:S321">SUM(J322+J323)</f>
        <v>0</v>
      </c>
      <c r="K321" s="204">
        <f t="shared" si="149"/>
        <v>0</v>
      </c>
      <c r="L321" s="204">
        <f>SUM(L322+L323)</f>
        <v>0</v>
      </c>
      <c r="M321" s="204">
        <f t="shared" si="149"/>
        <v>0</v>
      </c>
      <c r="N321" s="204">
        <f t="shared" si="149"/>
        <v>0</v>
      </c>
      <c r="O321" s="204">
        <f t="shared" si="149"/>
        <v>0</v>
      </c>
      <c r="P321" s="204">
        <f t="shared" si="149"/>
        <v>0</v>
      </c>
      <c r="Q321" s="204">
        <f t="shared" si="149"/>
        <v>0</v>
      </c>
      <c r="R321" s="204">
        <f t="shared" si="149"/>
        <v>0</v>
      </c>
      <c r="S321" s="204">
        <f t="shared" si="149"/>
        <v>0</v>
      </c>
      <c r="T321" s="204">
        <f>SUM(T322+T323)</f>
        <v>0</v>
      </c>
      <c r="U321" s="204">
        <f>SUM(U322+U323)</f>
        <v>0</v>
      </c>
      <c r="V321" s="210">
        <f t="shared" si="146"/>
        <v>0</v>
      </c>
      <c r="W321" s="204">
        <f>SUM(W322+W323)</f>
        <v>0</v>
      </c>
      <c r="X321" s="210">
        <f t="shared" si="147"/>
        <v>0</v>
      </c>
      <c r="Y321" s="210">
        <f t="shared" si="148"/>
        <v>0</v>
      </c>
      <c r="Z321" s="204">
        <f>SUM(Z322+Z323)</f>
        <v>0</v>
      </c>
      <c r="AA321" s="204">
        <f>SUM(AA322+AA323)</f>
        <v>0</v>
      </c>
      <c r="AC321" s="306">
        <f t="shared" si="135"/>
        <v>0</v>
      </c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</row>
    <row r="322" spans="1:40" s="218" customFormat="1" ht="13.5" hidden="1">
      <c r="A322" s="215"/>
      <c r="B322" s="216" t="s">
        <v>96</v>
      </c>
      <c r="C322" s="217" t="s">
        <v>97</v>
      </c>
      <c r="D322" s="209"/>
      <c r="E322" s="209"/>
      <c r="F322" s="210">
        <f t="shared" si="144"/>
        <v>0</v>
      </c>
      <c r="G322" s="210"/>
      <c r="H322" s="209"/>
      <c r="I322" s="210">
        <f t="shared" si="145"/>
        <v>0</v>
      </c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10">
        <f t="shared" si="146"/>
        <v>0</v>
      </c>
      <c r="W322" s="209"/>
      <c r="X322" s="210">
        <f t="shared" si="147"/>
        <v>0</v>
      </c>
      <c r="Y322" s="210">
        <f t="shared" si="148"/>
        <v>0</v>
      </c>
      <c r="Z322" s="209"/>
      <c r="AA322" s="209"/>
      <c r="AC322" s="306">
        <f t="shared" si="135"/>
        <v>0</v>
      </c>
      <c r="AD322" s="314"/>
      <c r="AE322" s="314"/>
      <c r="AF322" s="314"/>
      <c r="AG322" s="314"/>
      <c r="AH322" s="314"/>
      <c r="AI322" s="314"/>
      <c r="AJ322" s="314"/>
      <c r="AK322" s="314"/>
      <c r="AL322" s="314"/>
      <c r="AM322" s="314"/>
      <c r="AN322" s="314"/>
    </row>
    <row r="323" spans="1:40" s="218" customFormat="1" ht="13.5" hidden="1">
      <c r="A323" s="215"/>
      <c r="B323" s="216" t="s">
        <v>98</v>
      </c>
      <c r="C323" s="217" t="s">
        <v>99</v>
      </c>
      <c r="D323" s="209"/>
      <c r="E323" s="209"/>
      <c r="F323" s="210">
        <f t="shared" si="144"/>
        <v>0</v>
      </c>
      <c r="G323" s="210"/>
      <c r="H323" s="209"/>
      <c r="I323" s="210">
        <f t="shared" si="145"/>
        <v>0</v>
      </c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10">
        <f t="shared" si="146"/>
        <v>0</v>
      </c>
      <c r="W323" s="209"/>
      <c r="X323" s="210">
        <f t="shared" si="147"/>
        <v>0</v>
      </c>
      <c r="Y323" s="210">
        <f t="shared" si="148"/>
        <v>0</v>
      </c>
      <c r="Z323" s="209"/>
      <c r="AA323" s="209"/>
      <c r="AC323" s="306">
        <f t="shared" si="135"/>
        <v>0</v>
      </c>
      <c r="AD323" s="314"/>
      <c r="AE323" s="314"/>
      <c r="AF323" s="314"/>
      <c r="AG323" s="314"/>
      <c r="AH323" s="314"/>
      <c r="AI323" s="314"/>
      <c r="AJ323" s="314"/>
      <c r="AK323" s="314"/>
      <c r="AL323" s="314"/>
      <c r="AM323" s="314"/>
      <c r="AN323" s="314"/>
    </row>
    <row r="324" spans="1:40" s="201" customFormat="1" ht="13.5" hidden="1">
      <c r="A324" s="199"/>
      <c r="B324" s="199">
        <v>424</v>
      </c>
      <c r="C324" s="202"/>
      <c r="D324" s="204">
        <f>SUM(D325+D326+D327+D328)</f>
        <v>0</v>
      </c>
      <c r="E324" s="204">
        <f>SUM(E325+E326+E327+E328)</f>
        <v>0</v>
      </c>
      <c r="F324" s="210">
        <f t="shared" si="144"/>
        <v>0</v>
      </c>
      <c r="G324" s="204"/>
      <c r="H324" s="204">
        <f>SUM(H325+H326+H327+H328)</f>
        <v>0</v>
      </c>
      <c r="I324" s="210">
        <f t="shared" si="145"/>
        <v>0</v>
      </c>
      <c r="J324" s="204">
        <f aca="true" t="shared" si="150" ref="J324:S324">SUM(J325+J326+J327+J328)</f>
        <v>0</v>
      </c>
      <c r="K324" s="204">
        <f t="shared" si="150"/>
        <v>0</v>
      </c>
      <c r="L324" s="204">
        <f>SUM(L325+L326+L327+L328)</f>
        <v>0</v>
      </c>
      <c r="M324" s="204">
        <f t="shared" si="150"/>
        <v>0</v>
      </c>
      <c r="N324" s="204">
        <f t="shared" si="150"/>
        <v>0</v>
      </c>
      <c r="O324" s="204">
        <f t="shared" si="150"/>
        <v>0</v>
      </c>
      <c r="P324" s="204">
        <f t="shared" si="150"/>
        <v>0</v>
      </c>
      <c r="Q324" s="204">
        <f t="shared" si="150"/>
        <v>0</v>
      </c>
      <c r="R324" s="204">
        <f t="shared" si="150"/>
        <v>0</v>
      </c>
      <c r="S324" s="204">
        <f t="shared" si="150"/>
        <v>0</v>
      </c>
      <c r="T324" s="204">
        <f>SUM(T325+T326+T327+T328)</f>
        <v>0</v>
      </c>
      <c r="U324" s="204">
        <f>SUM(U325+U326+U327+U328)</f>
        <v>0</v>
      </c>
      <c r="V324" s="210">
        <f t="shared" si="146"/>
        <v>0</v>
      </c>
      <c r="W324" s="204">
        <f>SUM(W325+W326+W327+W328)</f>
        <v>0</v>
      </c>
      <c r="X324" s="210">
        <f t="shared" si="147"/>
        <v>0</v>
      </c>
      <c r="Y324" s="210">
        <f t="shared" si="148"/>
        <v>0</v>
      </c>
      <c r="Z324" s="204">
        <f>SUM(Z325+Z326+Z327+Z328)</f>
        <v>0</v>
      </c>
      <c r="AA324" s="204">
        <f>SUM(AA325+AA326+AA327+AA328)</f>
        <v>0</v>
      </c>
      <c r="AC324" s="306">
        <f t="shared" si="135"/>
        <v>0</v>
      </c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</row>
    <row r="325" spans="1:40" s="218" customFormat="1" ht="13.5" hidden="1">
      <c r="A325" s="215"/>
      <c r="B325" s="219">
        <v>4241</v>
      </c>
      <c r="C325" s="220" t="s">
        <v>100</v>
      </c>
      <c r="D325" s="209"/>
      <c r="E325" s="209"/>
      <c r="F325" s="210">
        <f t="shared" si="144"/>
        <v>0</v>
      </c>
      <c r="G325" s="210"/>
      <c r="H325" s="209"/>
      <c r="I325" s="210">
        <f t="shared" si="145"/>
        <v>0</v>
      </c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10">
        <f t="shared" si="146"/>
        <v>0</v>
      </c>
      <c r="W325" s="209"/>
      <c r="X325" s="210">
        <f t="shared" si="147"/>
        <v>0</v>
      </c>
      <c r="Y325" s="210">
        <f t="shared" si="148"/>
        <v>0</v>
      </c>
      <c r="Z325" s="209"/>
      <c r="AA325" s="209"/>
      <c r="AC325" s="306">
        <f t="shared" si="135"/>
        <v>0</v>
      </c>
      <c r="AD325" s="314"/>
      <c r="AE325" s="314"/>
      <c r="AF325" s="314"/>
      <c r="AG325" s="314"/>
      <c r="AH325" s="314"/>
      <c r="AI325" s="314"/>
      <c r="AJ325" s="314"/>
      <c r="AK325" s="314"/>
      <c r="AL325" s="314"/>
      <c r="AM325" s="314"/>
      <c r="AN325" s="314"/>
    </row>
    <row r="326" spans="1:40" s="218" customFormat="1" ht="13.5" hidden="1">
      <c r="A326" s="215"/>
      <c r="B326" s="219">
        <v>4242</v>
      </c>
      <c r="C326" s="221" t="s">
        <v>101</v>
      </c>
      <c r="D326" s="209"/>
      <c r="E326" s="209"/>
      <c r="F326" s="210">
        <f t="shared" si="144"/>
        <v>0</v>
      </c>
      <c r="G326" s="210"/>
      <c r="H326" s="209"/>
      <c r="I326" s="210">
        <f t="shared" si="145"/>
        <v>0</v>
      </c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10">
        <f t="shared" si="146"/>
        <v>0</v>
      </c>
      <c r="W326" s="209"/>
      <c r="X326" s="210">
        <f t="shared" si="147"/>
        <v>0</v>
      </c>
      <c r="Y326" s="210">
        <f t="shared" si="148"/>
        <v>0</v>
      </c>
      <c r="Z326" s="209"/>
      <c r="AA326" s="209"/>
      <c r="AC326" s="306">
        <f t="shared" si="135"/>
        <v>0</v>
      </c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1:40" s="218" customFormat="1" ht="13.5" hidden="1">
      <c r="A327" s="215"/>
      <c r="B327" s="219">
        <v>4243</v>
      </c>
      <c r="C327" s="221" t="s">
        <v>102</v>
      </c>
      <c r="D327" s="209"/>
      <c r="E327" s="209"/>
      <c r="F327" s="210">
        <f t="shared" si="144"/>
        <v>0</v>
      </c>
      <c r="G327" s="210"/>
      <c r="H327" s="209"/>
      <c r="I327" s="210">
        <f t="shared" si="145"/>
        <v>0</v>
      </c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10">
        <f t="shared" si="146"/>
        <v>0</v>
      </c>
      <c r="W327" s="209"/>
      <c r="X327" s="210">
        <f t="shared" si="147"/>
        <v>0</v>
      </c>
      <c r="Y327" s="210">
        <f t="shared" si="148"/>
        <v>0</v>
      </c>
      <c r="Z327" s="209"/>
      <c r="AA327" s="209"/>
      <c r="AC327" s="306">
        <f t="shared" si="135"/>
        <v>0</v>
      </c>
      <c r="AD327" s="314"/>
      <c r="AE327" s="314"/>
      <c r="AF327" s="314"/>
      <c r="AG327" s="314"/>
      <c r="AH327" s="314"/>
      <c r="AI327" s="314"/>
      <c r="AJ327" s="314"/>
      <c r="AK327" s="314"/>
      <c r="AL327" s="314"/>
      <c r="AM327" s="314"/>
      <c r="AN327" s="314"/>
    </row>
    <row r="328" spans="1:40" s="218" customFormat="1" ht="13.5" hidden="1">
      <c r="A328" s="215"/>
      <c r="B328" s="219">
        <v>4244</v>
      </c>
      <c r="C328" s="221" t="s">
        <v>103</v>
      </c>
      <c r="D328" s="209"/>
      <c r="E328" s="209"/>
      <c r="F328" s="210">
        <f t="shared" si="144"/>
        <v>0</v>
      </c>
      <c r="G328" s="210"/>
      <c r="H328" s="209"/>
      <c r="I328" s="210">
        <f t="shared" si="145"/>
        <v>0</v>
      </c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10">
        <f t="shared" si="146"/>
        <v>0</v>
      </c>
      <c r="W328" s="209"/>
      <c r="X328" s="210">
        <f t="shared" si="147"/>
        <v>0</v>
      </c>
      <c r="Y328" s="210">
        <f t="shared" si="148"/>
        <v>0</v>
      </c>
      <c r="Z328" s="209"/>
      <c r="AA328" s="209"/>
      <c r="AC328" s="306">
        <f t="shared" si="135"/>
        <v>0</v>
      </c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/>
    </row>
    <row r="329" spans="1:40" s="201" customFormat="1" ht="13.5" hidden="1">
      <c r="A329" s="199"/>
      <c r="B329" s="199">
        <v>426</v>
      </c>
      <c r="C329" s="200"/>
      <c r="D329" s="204">
        <f>SUM(D330+D331)</f>
        <v>0</v>
      </c>
      <c r="E329" s="204">
        <f>SUM(E330+E331)</f>
        <v>0</v>
      </c>
      <c r="F329" s="210">
        <f t="shared" si="144"/>
        <v>0</v>
      </c>
      <c r="G329" s="204"/>
      <c r="H329" s="204">
        <f>SUM(H330+H331)</f>
        <v>0</v>
      </c>
      <c r="I329" s="210">
        <f t="shared" si="145"/>
        <v>0</v>
      </c>
      <c r="J329" s="204">
        <f aca="true" t="shared" si="151" ref="J329:S329">SUM(J330+J331)</f>
        <v>0</v>
      </c>
      <c r="K329" s="204">
        <f t="shared" si="151"/>
        <v>0</v>
      </c>
      <c r="L329" s="204">
        <f>SUM(L330+L331)</f>
        <v>0</v>
      </c>
      <c r="M329" s="204">
        <f t="shared" si="151"/>
        <v>0</v>
      </c>
      <c r="N329" s="204">
        <f t="shared" si="151"/>
        <v>0</v>
      </c>
      <c r="O329" s="204">
        <f t="shared" si="151"/>
        <v>0</v>
      </c>
      <c r="P329" s="204">
        <f t="shared" si="151"/>
        <v>0</v>
      </c>
      <c r="Q329" s="204">
        <f t="shared" si="151"/>
        <v>0</v>
      </c>
      <c r="R329" s="204">
        <f t="shared" si="151"/>
        <v>0</v>
      </c>
      <c r="S329" s="204">
        <f t="shared" si="151"/>
        <v>0</v>
      </c>
      <c r="T329" s="204">
        <f>SUM(T330+T331)</f>
        <v>0</v>
      </c>
      <c r="U329" s="204">
        <f>SUM(U330+U331)</f>
        <v>0</v>
      </c>
      <c r="V329" s="210">
        <f t="shared" si="146"/>
        <v>0</v>
      </c>
      <c r="W329" s="204">
        <f>SUM(W330+W331)</f>
        <v>0</v>
      </c>
      <c r="X329" s="210">
        <f t="shared" si="147"/>
        <v>0</v>
      </c>
      <c r="Y329" s="210">
        <f t="shared" si="148"/>
        <v>0</v>
      </c>
      <c r="Z329" s="204">
        <f>SUM(Z330+Z331)</f>
        <v>0</v>
      </c>
      <c r="AA329" s="204">
        <f>SUM(AA330+AA331)</f>
        <v>0</v>
      </c>
      <c r="AC329" s="306">
        <f t="shared" si="135"/>
        <v>0</v>
      </c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</row>
    <row r="330" spans="1:40" s="218" customFormat="1" ht="13.5" hidden="1">
      <c r="A330" s="215"/>
      <c r="B330" s="216">
        <v>4262</v>
      </c>
      <c r="C330" s="217" t="s">
        <v>104</v>
      </c>
      <c r="D330" s="209"/>
      <c r="E330" s="209"/>
      <c r="F330" s="210">
        <f t="shared" si="144"/>
        <v>0</v>
      </c>
      <c r="G330" s="210"/>
      <c r="H330" s="209"/>
      <c r="I330" s="210">
        <f t="shared" si="145"/>
        <v>0</v>
      </c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10">
        <f t="shared" si="146"/>
        <v>0</v>
      </c>
      <c r="W330" s="209"/>
      <c r="X330" s="210">
        <f t="shared" si="147"/>
        <v>0</v>
      </c>
      <c r="Y330" s="210">
        <f t="shared" si="148"/>
        <v>0</v>
      </c>
      <c r="Z330" s="209"/>
      <c r="AA330" s="209"/>
      <c r="AC330" s="306">
        <f t="shared" si="135"/>
        <v>0</v>
      </c>
      <c r="AD330" s="314"/>
      <c r="AE330" s="314"/>
      <c r="AF330" s="314"/>
      <c r="AG330" s="314"/>
      <c r="AH330" s="314"/>
      <c r="AI330" s="314"/>
      <c r="AJ330" s="314"/>
      <c r="AK330" s="314"/>
      <c r="AL330" s="314"/>
      <c r="AM330" s="314"/>
      <c r="AN330" s="314"/>
    </row>
    <row r="331" spans="1:40" s="218" customFormat="1" ht="13.5" hidden="1">
      <c r="A331" s="215"/>
      <c r="B331" s="216">
        <v>4263</v>
      </c>
      <c r="C331" s="217" t="s">
        <v>105</v>
      </c>
      <c r="D331" s="209"/>
      <c r="E331" s="209"/>
      <c r="F331" s="210">
        <f t="shared" si="144"/>
        <v>0</v>
      </c>
      <c r="G331" s="210"/>
      <c r="H331" s="209"/>
      <c r="I331" s="210">
        <f t="shared" si="145"/>
        <v>0</v>
      </c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10">
        <f t="shared" si="146"/>
        <v>0</v>
      </c>
      <c r="W331" s="209"/>
      <c r="X331" s="210">
        <f t="shared" si="147"/>
        <v>0</v>
      </c>
      <c r="Y331" s="210">
        <f t="shared" si="148"/>
        <v>0</v>
      </c>
      <c r="Z331" s="209"/>
      <c r="AA331" s="209"/>
      <c r="AC331" s="306">
        <f t="shared" si="135"/>
        <v>0</v>
      </c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</row>
    <row r="332" spans="2:40" ht="13.5">
      <c r="B332" s="9"/>
      <c r="AC332" s="306">
        <f>SUM(H332+Y332)</f>
        <v>0</v>
      </c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s="198" customFormat="1" ht="13.5">
      <c r="A333" s="195"/>
      <c r="B333" s="195">
        <v>323</v>
      </c>
      <c r="C333" s="196"/>
      <c r="D333" s="197">
        <f>SUM(D335+D336+D337+D338+D339+D340+D341+D342+D343)</f>
        <v>0</v>
      </c>
      <c r="E333" s="197">
        <f>SUM(E335+E336+E337+E338+E339+E340+E341+E342+E343)</f>
        <v>0</v>
      </c>
      <c r="F333" s="210">
        <f>SUM(H333:S333)</f>
        <v>187000</v>
      </c>
      <c r="G333" s="197"/>
      <c r="H333" s="197">
        <f>SUM(H334+H335+H336+H337+H338+H339+H340+H341+H342)</f>
        <v>33000</v>
      </c>
      <c r="I333" s="210">
        <f>SUM(H333:H333)</f>
        <v>33000</v>
      </c>
      <c r="J333" s="197">
        <f>SUM(J334+J335+J336+J337+J338+J339+J340+J341+J342)</f>
        <v>9000</v>
      </c>
      <c r="K333" s="197">
        <f>SUM(K335+K336+K337+K338+K339+K340+K341+K342+K343)</f>
        <v>0</v>
      </c>
      <c r="L333" s="197">
        <f>SUM(L334+L335+L336+L337+L338+L339+L340+L341+L342+L385)</f>
        <v>40000</v>
      </c>
      <c r="M333" s="197">
        <f>SUM(M334+M335+M336+M337+M338+M339+M340+M341+M342)</f>
        <v>72000</v>
      </c>
      <c r="N333" s="197">
        <f aca="true" t="shared" si="152" ref="N333:S333">SUM(N335+N336+N337+N338+N339+N340+N341+N342+N343)</f>
        <v>0</v>
      </c>
      <c r="O333" s="197">
        <f t="shared" si="152"/>
        <v>0</v>
      </c>
      <c r="P333" s="197">
        <f t="shared" si="152"/>
        <v>0</v>
      </c>
      <c r="Q333" s="197">
        <f t="shared" si="152"/>
        <v>0</v>
      </c>
      <c r="R333" s="197">
        <f t="shared" si="152"/>
        <v>0</v>
      </c>
      <c r="S333" s="197">
        <f t="shared" si="152"/>
        <v>0</v>
      </c>
      <c r="T333" s="197">
        <f>SUM(T334+T335+T336+T337+T338+T339+T340+T341+T342)</f>
        <v>0</v>
      </c>
      <c r="U333" s="197">
        <f>SUM(U334+U335+U336+U337+U338+U339+U340+U341+U342)</f>
        <v>0</v>
      </c>
      <c r="V333" s="210">
        <f>SUM(I333+U333)</f>
        <v>33000</v>
      </c>
      <c r="W333" s="197">
        <f>SUM(W335+W336+W337+W338+W339+W340+W341+W342+W343)</f>
        <v>0</v>
      </c>
      <c r="X333" s="210">
        <f>SUM(V333:W333)</f>
        <v>33000</v>
      </c>
      <c r="Y333" s="210">
        <f>SUM(J333:U333)</f>
        <v>121000</v>
      </c>
      <c r="Z333" s="197">
        <f>SUM(Z335+Z336+Z337+Z338+Z339+Z340+Z341+Z342+Z343)</f>
        <v>0</v>
      </c>
      <c r="AA333" s="197">
        <f>SUM(AA335+AA336+AA337+AA338+AA339+AA340+AA341+AA342+AA343)</f>
        <v>0</v>
      </c>
      <c r="AC333" s="306">
        <f>SUM(H333+Y333)</f>
        <v>154000</v>
      </c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</row>
    <row r="334" spans="1:40" s="211" customFormat="1" ht="13.5">
      <c r="A334" s="206"/>
      <c r="B334" s="207"/>
      <c r="C334" s="208"/>
      <c r="D334" s="209"/>
      <c r="E334" s="209"/>
      <c r="F334" s="210">
        <f>SUM(H334:S334)</f>
        <v>0</v>
      </c>
      <c r="G334" s="210"/>
      <c r="H334" s="209"/>
      <c r="I334" s="210">
        <f>SUM(H334:H334)</f>
        <v>0</v>
      </c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10">
        <f>SUM(I334+U334)</f>
        <v>0</v>
      </c>
      <c r="W334" s="209"/>
      <c r="X334" s="210">
        <f>SUM(V334:W334)</f>
        <v>0</v>
      </c>
      <c r="Y334" s="210">
        <f>SUM(J334:U334)</f>
        <v>0</v>
      </c>
      <c r="Z334" s="209"/>
      <c r="AA334" s="209"/>
      <c r="AC334" s="306">
        <f>SUM(H334+Y334)</f>
        <v>0</v>
      </c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</row>
    <row r="335" spans="2:40" ht="13.5">
      <c r="B335" s="207" t="s">
        <v>47</v>
      </c>
      <c r="C335" s="208" t="s">
        <v>48</v>
      </c>
      <c r="H335" s="3">
        <v>33000</v>
      </c>
      <c r="J335" s="3">
        <v>9000</v>
      </c>
      <c r="L335" s="3">
        <v>40000</v>
      </c>
      <c r="M335" s="3">
        <v>72000</v>
      </c>
      <c r="Y335" s="210">
        <f>SUM(J335:U335)</f>
        <v>121000</v>
      </c>
      <c r="AC335" s="306">
        <f>SUM(H335+Y335)</f>
        <v>154000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2:40" ht="13.5">
      <c r="B336" s="9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2:40" ht="13.5">
      <c r="B337" s="9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2:40" s="7" customFormat="1" ht="13.5">
      <c r="B338" s="6"/>
      <c r="C338" s="10" t="s">
        <v>580</v>
      </c>
      <c r="D338" s="4">
        <f>SUM(D339+D396)</f>
        <v>0</v>
      </c>
      <c r="E338" s="4">
        <f>SUM(E339+E396)</f>
        <v>0</v>
      </c>
      <c r="F338" s="210">
        <f aca="true" t="shared" si="153" ref="F338:F369">SUM(H338:S338)</f>
        <v>0</v>
      </c>
      <c r="G338" s="4"/>
      <c r="H338" s="4">
        <f>SUM(H339+H396)</f>
        <v>0</v>
      </c>
      <c r="I338" s="210">
        <f aca="true" t="shared" si="154" ref="I338:I369">SUM(H338:H338)</f>
        <v>0</v>
      </c>
      <c r="J338" s="4">
        <f aca="true" t="shared" si="155" ref="J338:S338">SUM(J339+J396)</f>
        <v>0</v>
      </c>
      <c r="K338" s="4">
        <f t="shared" si="155"/>
        <v>0</v>
      </c>
      <c r="L338" s="4">
        <f>SUM(L339+L396)</f>
        <v>0</v>
      </c>
      <c r="M338" s="4">
        <f t="shared" si="155"/>
        <v>0</v>
      </c>
      <c r="N338" s="4">
        <f t="shared" si="155"/>
        <v>0</v>
      </c>
      <c r="O338" s="4">
        <f t="shared" si="155"/>
        <v>0</v>
      </c>
      <c r="P338" s="4">
        <f t="shared" si="155"/>
        <v>0</v>
      </c>
      <c r="Q338" s="4">
        <f t="shared" si="155"/>
        <v>0</v>
      </c>
      <c r="R338" s="4">
        <f t="shared" si="155"/>
        <v>0</v>
      </c>
      <c r="S338" s="4">
        <f t="shared" si="155"/>
        <v>0</v>
      </c>
      <c r="T338" s="4">
        <f>SUM(T339+T396)</f>
        <v>0</v>
      </c>
      <c r="U338" s="4">
        <f>SUM(U339+U396)</f>
        <v>0</v>
      </c>
      <c r="V338" s="210">
        <f aca="true" t="shared" si="156" ref="V338:V369">SUM(I338+U338)</f>
        <v>0</v>
      </c>
      <c r="W338" s="4">
        <f>SUM(W339+W396)</f>
        <v>0</v>
      </c>
      <c r="X338" s="210">
        <f aca="true" t="shared" si="157" ref="X338:X401">SUM(V338:W338)</f>
        <v>0</v>
      </c>
      <c r="Y338" s="210"/>
      <c r="Z338" s="4">
        <f>SUM(Z339+Z396)</f>
        <v>0</v>
      </c>
      <c r="AA338" s="4">
        <f>SUM(AA339+AA396)</f>
        <v>0</v>
      </c>
      <c r="AC338" s="306">
        <f>SUM(H338+Y338)</f>
        <v>0</v>
      </c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2:40" s="7" customFormat="1" ht="13.5">
      <c r="B339" s="6">
        <v>3</v>
      </c>
      <c r="C339" s="7" t="s">
        <v>118</v>
      </c>
      <c r="D339" s="4">
        <f>SUM(D340+D352+D385)</f>
        <v>0</v>
      </c>
      <c r="E339" s="4">
        <f>SUM(E340+E352+E385)</f>
        <v>0</v>
      </c>
      <c r="F339" s="210">
        <f t="shared" si="153"/>
        <v>0</v>
      </c>
      <c r="G339" s="4"/>
      <c r="H339" s="4">
        <f>SUM(H340+H352+H385)</f>
        <v>0</v>
      </c>
      <c r="I339" s="210">
        <f t="shared" si="154"/>
        <v>0</v>
      </c>
      <c r="J339" s="4">
        <f aca="true" t="shared" si="158" ref="J339:S339">SUM(J340+J352+J385)</f>
        <v>0</v>
      </c>
      <c r="K339" s="4">
        <f t="shared" si="158"/>
        <v>0</v>
      </c>
      <c r="L339" s="4">
        <f>SUM(L340+L352+L385)</f>
        <v>0</v>
      </c>
      <c r="M339" s="4">
        <f t="shared" si="158"/>
        <v>0</v>
      </c>
      <c r="N339" s="4">
        <f t="shared" si="158"/>
        <v>0</v>
      </c>
      <c r="O339" s="4">
        <f t="shared" si="158"/>
        <v>0</v>
      </c>
      <c r="P339" s="4">
        <f t="shared" si="158"/>
        <v>0</v>
      </c>
      <c r="Q339" s="4">
        <f t="shared" si="158"/>
        <v>0</v>
      </c>
      <c r="R339" s="4">
        <f t="shared" si="158"/>
        <v>0</v>
      </c>
      <c r="S339" s="4">
        <f t="shared" si="158"/>
        <v>0</v>
      </c>
      <c r="T339" s="4">
        <f>SUM(T340+T352+T385)</f>
        <v>0</v>
      </c>
      <c r="U339" s="4">
        <f>SUM(U340+U352+U385)</f>
        <v>0</v>
      </c>
      <c r="V339" s="210">
        <f t="shared" si="156"/>
        <v>0</v>
      </c>
      <c r="W339" s="4">
        <f>SUM(W340+W352+W385)</f>
        <v>0</v>
      </c>
      <c r="X339" s="210">
        <f t="shared" si="157"/>
        <v>0</v>
      </c>
      <c r="Y339" s="210"/>
      <c r="Z339" s="4">
        <f>SUM(Z340+Z352+Z385)</f>
        <v>0</v>
      </c>
      <c r="AA339" s="4">
        <f>SUM(AA340+AA352+AA385)</f>
        <v>0</v>
      </c>
      <c r="AC339" s="306">
        <f>SUM(H339+Y339)</f>
        <v>0</v>
      </c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2:40" s="7" customFormat="1" ht="13.5" hidden="1">
      <c r="B340" s="6">
        <v>31</v>
      </c>
      <c r="D340" s="4">
        <f>SUM(D341+D346+D348)</f>
        <v>0</v>
      </c>
      <c r="E340" s="4">
        <f>SUM(E341+E346+E348)</f>
        <v>0</v>
      </c>
      <c r="F340" s="210">
        <f t="shared" si="153"/>
        <v>0</v>
      </c>
      <c r="G340" s="4"/>
      <c r="H340" s="4">
        <f>SUM(H341+H346+H348)</f>
        <v>0</v>
      </c>
      <c r="I340" s="210">
        <f t="shared" si="154"/>
        <v>0</v>
      </c>
      <c r="J340" s="4">
        <f aca="true" t="shared" si="159" ref="J340:S340">SUM(J341+J346+J348)</f>
        <v>0</v>
      </c>
      <c r="K340" s="4">
        <f t="shared" si="159"/>
        <v>0</v>
      </c>
      <c r="L340" s="4">
        <f>SUM(L341+L346+L348)</f>
        <v>0</v>
      </c>
      <c r="M340" s="4">
        <f t="shared" si="159"/>
        <v>0</v>
      </c>
      <c r="N340" s="4">
        <f t="shared" si="159"/>
        <v>0</v>
      </c>
      <c r="O340" s="4">
        <f t="shared" si="159"/>
        <v>0</v>
      </c>
      <c r="P340" s="4">
        <f t="shared" si="159"/>
        <v>0</v>
      </c>
      <c r="Q340" s="4">
        <f t="shared" si="159"/>
        <v>0</v>
      </c>
      <c r="R340" s="4">
        <f t="shared" si="159"/>
        <v>0</v>
      </c>
      <c r="S340" s="4">
        <f t="shared" si="159"/>
        <v>0</v>
      </c>
      <c r="T340" s="4">
        <f>SUM(T341+T346+T348)</f>
        <v>0</v>
      </c>
      <c r="U340" s="4">
        <f>SUM(U341+U346+U348)</f>
        <v>0</v>
      </c>
      <c r="V340" s="210">
        <f t="shared" si="156"/>
        <v>0</v>
      </c>
      <c r="W340" s="4">
        <f>SUM(W341+W346+W348)</f>
        <v>0</v>
      </c>
      <c r="X340" s="210">
        <f t="shared" si="157"/>
        <v>0</v>
      </c>
      <c r="Y340" s="210"/>
      <c r="Z340" s="4">
        <f>SUM(Z341+Z346+Z348)</f>
        <v>0</v>
      </c>
      <c r="AA340" s="4">
        <f>SUM(AA341+AA346+AA348)</f>
        <v>0</v>
      </c>
      <c r="AC340" s="306">
        <f aca="true" t="shared" si="160" ref="AC340:AC351">SUM(H340+U340)</f>
        <v>0</v>
      </c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2:40" s="7" customFormat="1" ht="13.5" hidden="1">
      <c r="B341" s="6">
        <v>311</v>
      </c>
      <c r="D341" s="4">
        <f>SUM(D342+D343+D344+D345)</f>
        <v>0</v>
      </c>
      <c r="E341" s="4">
        <f>SUM(E342+E343+E344+E345)</f>
        <v>0</v>
      </c>
      <c r="F341" s="210">
        <f t="shared" si="153"/>
        <v>0</v>
      </c>
      <c r="G341" s="4"/>
      <c r="H341" s="4">
        <f>SUM(H342+H343+H344+H345)</f>
        <v>0</v>
      </c>
      <c r="I341" s="210">
        <f t="shared" si="154"/>
        <v>0</v>
      </c>
      <c r="J341" s="4">
        <f aca="true" t="shared" si="161" ref="J341:S341">SUM(J342+J343+J344+J345)</f>
        <v>0</v>
      </c>
      <c r="K341" s="4">
        <f t="shared" si="161"/>
        <v>0</v>
      </c>
      <c r="L341" s="4">
        <f>SUM(L342+L343+L344+L345)</f>
        <v>0</v>
      </c>
      <c r="M341" s="4">
        <f t="shared" si="161"/>
        <v>0</v>
      </c>
      <c r="N341" s="4">
        <f t="shared" si="161"/>
        <v>0</v>
      </c>
      <c r="O341" s="4">
        <f t="shared" si="161"/>
        <v>0</v>
      </c>
      <c r="P341" s="4">
        <f t="shared" si="161"/>
        <v>0</v>
      </c>
      <c r="Q341" s="4">
        <f t="shared" si="161"/>
        <v>0</v>
      </c>
      <c r="R341" s="4">
        <f t="shared" si="161"/>
        <v>0</v>
      </c>
      <c r="S341" s="4">
        <f t="shared" si="161"/>
        <v>0</v>
      </c>
      <c r="T341" s="4">
        <f>SUM(T342+T343+T344+T345)</f>
        <v>0</v>
      </c>
      <c r="U341" s="4">
        <f>SUM(U342+U343+U344+U345)</f>
        <v>0</v>
      </c>
      <c r="V341" s="210">
        <f t="shared" si="156"/>
        <v>0</v>
      </c>
      <c r="W341" s="4">
        <f>SUM(W342+W343+W344+W345)</f>
        <v>0</v>
      </c>
      <c r="X341" s="210">
        <f t="shared" si="157"/>
        <v>0</v>
      </c>
      <c r="Y341" s="210"/>
      <c r="Z341" s="4">
        <f>SUM(Z342+Z343+Z344+Z345)</f>
        <v>0</v>
      </c>
      <c r="AA341" s="4">
        <f>SUM(AA342+AA343+AA344+AA345)</f>
        <v>0</v>
      </c>
      <c r="AC341" s="306">
        <f t="shared" si="160"/>
        <v>0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s="211" customFormat="1" ht="13.5" hidden="1">
      <c r="A342" s="206"/>
      <c r="B342" s="207" t="s">
        <v>0</v>
      </c>
      <c r="C342" s="208" t="s">
        <v>1</v>
      </c>
      <c r="D342" s="209"/>
      <c r="E342" s="209"/>
      <c r="F342" s="210">
        <f t="shared" si="153"/>
        <v>0</v>
      </c>
      <c r="G342" s="210"/>
      <c r="H342" s="209"/>
      <c r="I342" s="210">
        <f t="shared" si="154"/>
        <v>0</v>
      </c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10">
        <f t="shared" si="156"/>
        <v>0</v>
      </c>
      <c r="W342" s="209"/>
      <c r="X342" s="210">
        <f t="shared" si="157"/>
        <v>0</v>
      </c>
      <c r="Y342" s="210"/>
      <c r="Z342" s="209"/>
      <c r="AA342" s="209"/>
      <c r="AC342" s="306">
        <f t="shared" si="160"/>
        <v>0</v>
      </c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</row>
    <row r="343" spans="1:40" s="211" customFormat="1" ht="13.5" hidden="1">
      <c r="A343" s="206"/>
      <c r="B343" s="207" t="s">
        <v>2</v>
      </c>
      <c r="C343" s="208" t="s">
        <v>3</v>
      </c>
      <c r="D343" s="209"/>
      <c r="E343" s="209"/>
      <c r="F343" s="210">
        <f t="shared" si="153"/>
        <v>0</v>
      </c>
      <c r="G343" s="210"/>
      <c r="H343" s="209"/>
      <c r="I343" s="210">
        <f t="shared" si="154"/>
        <v>0</v>
      </c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10">
        <f t="shared" si="156"/>
        <v>0</v>
      </c>
      <c r="W343" s="209"/>
      <c r="X343" s="210">
        <f t="shared" si="157"/>
        <v>0</v>
      </c>
      <c r="Y343" s="210"/>
      <c r="Z343" s="209"/>
      <c r="AA343" s="209"/>
      <c r="AC343" s="306">
        <f t="shared" si="160"/>
        <v>0</v>
      </c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</row>
    <row r="344" spans="1:40" s="211" customFormat="1" ht="13.5" hidden="1">
      <c r="A344" s="206"/>
      <c r="B344" s="207" t="s">
        <v>4</v>
      </c>
      <c r="C344" s="208" t="s">
        <v>5</v>
      </c>
      <c r="D344" s="209"/>
      <c r="E344" s="209"/>
      <c r="F344" s="210">
        <f t="shared" si="153"/>
        <v>0</v>
      </c>
      <c r="G344" s="210"/>
      <c r="H344" s="209"/>
      <c r="I344" s="210">
        <f t="shared" si="154"/>
        <v>0</v>
      </c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10">
        <f t="shared" si="156"/>
        <v>0</v>
      </c>
      <c r="W344" s="209"/>
      <c r="X344" s="210">
        <f t="shared" si="157"/>
        <v>0</v>
      </c>
      <c r="Y344" s="210"/>
      <c r="Z344" s="209"/>
      <c r="AA344" s="209"/>
      <c r="AC344" s="306">
        <f t="shared" si="160"/>
        <v>0</v>
      </c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</row>
    <row r="345" spans="1:40" s="211" customFormat="1" ht="13.5" hidden="1">
      <c r="A345" s="206"/>
      <c r="B345" s="207" t="s">
        <v>6</v>
      </c>
      <c r="C345" s="208" t="s">
        <v>7</v>
      </c>
      <c r="D345" s="209"/>
      <c r="E345" s="209"/>
      <c r="F345" s="210">
        <f t="shared" si="153"/>
        <v>0</v>
      </c>
      <c r="G345" s="210"/>
      <c r="H345" s="209"/>
      <c r="I345" s="210">
        <f t="shared" si="154"/>
        <v>0</v>
      </c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10">
        <f t="shared" si="156"/>
        <v>0</v>
      </c>
      <c r="W345" s="209"/>
      <c r="X345" s="210">
        <f t="shared" si="157"/>
        <v>0</v>
      </c>
      <c r="Y345" s="210"/>
      <c r="Z345" s="209"/>
      <c r="AA345" s="209"/>
      <c r="AC345" s="306">
        <f t="shared" si="160"/>
        <v>0</v>
      </c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</row>
    <row r="346" spans="1:40" s="198" customFormat="1" ht="13.5" hidden="1">
      <c r="A346" s="195"/>
      <c r="B346" s="195">
        <v>312</v>
      </c>
      <c r="C346" s="196"/>
      <c r="D346" s="197">
        <f>SUM(D347)</f>
        <v>0</v>
      </c>
      <c r="E346" s="197">
        <f aca="true" t="shared" si="162" ref="E346:W346">SUM(E347)</f>
        <v>0</v>
      </c>
      <c r="F346" s="210">
        <f t="shared" si="153"/>
        <v>0</v>
      </c>
      <c r="G346" s="197"/>
      <c r="H346" s="197">
        <f t="shared" si="162"/>
        <v>0</v>
      </c>
      <c r="I346" s="210">
        <f t="shared" si="154"/>
        <v>0</v>
      </c>
      <c r="J346" s="197">
        <f t="shared" si="162"/>
        <v>0</v>
      </c>
      <c r="K346" s="197">
        <f t="shared" si="162"/>
        <v>0</v>
      </c>
      <c r="L346" s="197">
        <f t="shared" si="162"/>
        <v>0</v>
      </c>
      <c r="M346" s="197">
        <f t="shared" si="162"/>
        <v>0</v>
      </c>
      <c r="N346" s="197">
        <f t="shared" si="162"/>
        <v>0</v>
      </c>
      <c r="O346" s="197">
        <f t="shared" si="162"/>
        <v>0</v>
      </c>
      <c r="P346" s="197">
        <f t="shared" si="162"/>
        <v>0</v>
      </c>
      <c r="Q346" s="197">
        <f t="shared" si="162"/>
        <v>0</v>
      </c>
      <c r="R346" s="197">
        <f t="shared" si="162"/>
        <v>0</v>
      </c>
      <c r="S346" s="197">
        <f t="shared" si="162"/>
        <v>0</v>
      </c>
      <c r="T346" s="197">
        <f t="shared" si="162"/>
        <v>0</v>
      </c>
      <c r="U346" s="197">
        <f t="shared" si="162"/>
        <v>0</v>
      </c>
      <c r="V346" s="210">
        <f t="shared" si="156"/>
        <v>0</v>
      </c>
      <c r="W346" s="197">
        <f t="shared" si="162"/>
        <v>0</v>
      </c>
      <c r="X346" s="210">
        <f t="shared" si="157"/>
        <v>0</v>
      </c>
      <c r="Y346" s="210"/>
      <c r="Z346" s="197">
        <f>SUM(Z347)</f>
        <v>0</v>
      </c>
      <c r="AA346" s="197">
        <f>SUM(AA347)</f>
        <v>0</v>
      </c>
      <c r="AC346" s="306">
        <f t="shared" si="160"/>
        <v>0</v>
      </c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</row>
    <row r="347" spans="1:40" s="211" customFormat="1" ht="13.5" hidden="1">
      <c r="A347" s="206"/>
      <c r="B347" s="207" t="s">
        <v>8</v>
      </c>
      <c r="C347" s="208" t="s">
        <v>9</v>
      </c>
      <c r="D347" s="209"/>
      <c r="E347" s="209"/>
      <c r="F347" s="210">
        <f t="shared" si="153"/>
        <v>0</v>
      </c>
      <c r="G347" s="210"/>
      <c r="H347" s="209"/>
      <c r="I347" s="210">
        <f t="shared" si="154"/>
        <v>0</v>
      </c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10">
        <f t="shared" si="156"/>
        <v>0</v>
      </c>
      <c r="W347" s="209"/>
      <c r="X347" s="210">
        <f t="shared" si="157"/>
        <v>0</v>
      </c>
      <c r="Y347" s="210"/>
      <c r="Z347" s="209"/>
      <c r="AA347" s="209"/>
      <c r="AC347" s="306">
        <f t="shared" si="160"/>
        <v>0</v>
      </c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</row>
    <row r="348" spans="1:40" s="198" customFormat="1" ht="13.5" hidden="1">
      <c r="A348" s="195"/>
      <c r="B348" s="195">
        <v>313</v>
      </c>
      <c r="C348" s="196"/>
      <c r="D348" s="197">
        <f>SUM(D349+D350+D351)</f>
        <v>0</v>
      </c>
      <c r="E348" s="197">
        <f>SUM(E349+E350+E351)</f>
        <v>0</v>
      </c>
      <c r="F348" s="210">
        <f t="shared" si="153"/>
        <v>0</v>
      </c>
      <c r="G348" s="197"/>
      <c r="H348" s="197">
        <f>SUM(H349+H350+H351)</f>
        <v>0</v>
      </c>
      <c r="I348" s="210">
        <f t="shared" si="154"/>
        <v>0</v>
      </c>
      <c r="J348" s="197">
        <f aca="true" t="shared" si="163" ref="J348:S348">SUM(J349+J350+J351)</f>
        <v>0</v>
      </c>
      <c r="K348" s="197">
        <f t="shared" si="163"/>
        <v>0</v>
      </c>
      <c r="L348" s="197">
        <f>SUM(L349+L350+L351)</f>
        <v>0</v>
      </c>
      <c r="M348" s="197">
        <f t="shared" si="163"/>
        <v>0</v>
      </c>
      <c r="N348" s="197">
        <f t="shared" si="163"/>
        <v>0</v>
      </c>
      <c r="O348" s="197">
        <f t="shared" si="163"/>
        <v>0</v>
      </c>
      <c r="P348" s="197">
        <f t="shared" si="163"/>
        <v>0</v>
      </c>
      <c r="Q348" s="197">
        <f t="shared" si="163"/>
        <v>0</v>
      </c>
      <c r="R348" s="197">
        <f t="shared" si="163"/>
        <v>0</v>
      </c>
      <c r="S348" s="197">
        <f t="shared" si="163"/>
        <v>0</v>
      </c>
      <c r="T348" s="197">
        <f>SUM(T349+T350+T351)</f>
        <v>0</v>
      </c>
      <c r="U348" s="197">
        <f>SUM(U349+U350+U351)</f>
        <v>0</v>
      </c>
      <c r="V348" s="210">
        <f t="shared" si="156"/>
        <v>0</v>
      </c>
      <c r="W348" s="197">
        <f>SUM(W349+W350+W351)</f>
        <v>0</v>
      </c>
      <c r="X348" s="210">
        <f t="shared" si="157"/>
        <v>0</v>
      </c>
      <c r="Y348" s="210"/>
      <c r="Z348" s="197">
        <f>SUM(Z349+Z350+Z351)</f>
        <v>0</v>
      </c>
      <c r="AA348" s="197">
        <f>SUM(AA349+AA350+AA351)</f>
        <v>0</v>
      </c>
      <c r="AC348" s="306">
        <f t="shared" si="160"/>
        <v>0</v>
      </c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</row>
    <row r="349" spans="1:40" s="211" customFormat="1" ht="13.5" hidden="1">
      <c r="A349" s="206"/>
      <c r="B349" s="207" t="s">
        <v>10</v>
      </c>
      <c r="C349" s="208" t="s">
        <v>11</v>
      </c>
      <c r="D349" s="209"/>
      <c r="E349" s="209"/>
      <c r="F349" s="210">
        <f t="shared" si="153"/>
        <v>0</v>
      </c>
      <c r="G349" s="210"/>
      <c r="H349" s="209"/>
      <c r="I349" s="210">
        <f t="shared" si="154"/>
        <v>0</v>
      </c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10">
        <f t="shared" si="156"/>
        <v>0</v>
      </c>
      <c r="W349" s="209"/>
      <c r="X349" s="210">
        <f t="shared" si="157"/>
        <v>0</v>
      </c>
      <c r="Y349" s="210"/>
      <c r="Z349" s="209"/>
      <c r="AA349" s="209"/>
      <c r="AC349" s="306">
        <f t="shared" si="160"/>
        <v>0</v>
      </c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</row>
    <row r="350" spans="1:40" s="211" customFormat="1" ht="13.5" hidden="1">
      <c r="A350" s="206"/>
      <c r="B350" s="207" t="s">
        <v>12</v>
      </c>
      <c r="C350" s="208" t="s">
        <v>13</v>
      </c>
      <c r="D350" s="209"/>
      <c r="E350" s="209"/>
      <c r="F350" s="210">
        <f t="shared" si="153"/>
        <v>0</v>
      </c>
      <c r="G350" s="210"/>
      <c r="H350" s="209"/>
      <c r="I350" s="210">
        <f t="shared" si="154"/>
        <v>0</v>
      </c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10">
        <f t="shared" si="156"/>
        <v>0</v>
      </c>
      <c r="W350" s="209"/>
      <c r="X350" s="210">
        <f t="shared" si="157"/>
        <v>0</v>
      </c>
      <c r="Y350" s="210"/>
      <c r="Z350" s="209"/>
      <c r="AA350" s="209"/>
      <c r="AC350" s="306">
        <f t="shared" si="160"/>
        <v>0</v>
      </c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</row>
    <row r="351" spans="1:40" s="211" customFormat="1" ht="12.75" customHeight="1" hidden="1">
      <c r="A351" s="206"/>
      <c r="B351" s="207" t="s">
        <v>14</v>
      </c>
      <c r="C351" s="208" t="s">
        <v>15</v>
      </c>
      <c r="D351" s="209"/>
      <c r="E351" s="209"/>
      <c r="F351" s="210">
        <f t="shared" si="153"/>
        <v>0</v>
      </c>
      <c r="G351" s="210"/>
      <c r="H351" s="209"/>
      <c r="I351" s="210">
        <f t="shared" si="154"/>
        <v>0</v>
      </c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10">
        <f t="shared" si="156"/>
        <v>0</v>
      </c>
      <c r="W351" s="209"/>
      <c r="X351" s="210">
        <f t="shared" si="157"/>
        <v>0</v>
      </c>
      <c r="Y351" s="210"/>
      <c r="Z351" s="209"/>
      <c r="AA351" s="209"/>
      <c r="AC351" s="306">
        <f t="shared" si="160"/>
        <v>0</v>
      </c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</row>
    <row r="352" spans="1:40" s="198" customFormat="1" ht="12.75" customHeight="1">
      <c r="A352" s="195"/>
      <c r="B352" s="195">
        <v>32</v>
      </c>
      <c r="C352" s="196"/>
      <c r="D352" s="197">
        <f>SUM(D353+D358+D365+D375+D377)</f>
        <v>0</v>
      </c>
      <c r="E352" s="197">
        <f>SUM(E353+E358+E365+E375+E377)</f>
        <v>0</v>
      </c>
      <c r="F352" s="210">
        <f t="shared" si="153"/>
        <v>0</v>
      </c>
      <c r="G352" s="197"/>
      <c r="H352" s="197">
        <f>SUM(H353+H358+H365+H375+H377)</f>
        <v>0</v>
      </c>
      <c r="I352" s="210">
        <f t="shared" si="154"/>
        <v>0</v>
      </c>
      <c r="J352" s="197">
        <f aca="true" t="shared" si="164" ref="J352:S352">SUM(J353+J358+J365+J375+J377)</f>
        <v>0</v>
      </c>
      <c r="K352" s="197">
        <f t="shared" si="164"/>
        <v>0</v>
      </c>
      <c r="L352" s="197">
        <f>SUM(L353+L358+L365+L375+L377)</f>
        <v>0</v>
      </c>
      <c r="M352" s="197">
        <f t="shared" si="164"/>
        <v>0</v>
      </c>
      <c r="N352" s="197">
        <f t="shared" si="164"/>
        <v>0</v>
      </c>
      <c r="O352" s="197">
        <f t="shared" si="164"/>
        <v>0</v>
      </c>
      <c r="P352" s="197">
        <f t="shared" si="164"/>
        <v>0</v>
      </c>
      <c r="Q352" s="197">
        <f t="shared" si="164"/>
        <v>0</v>
      </c>
      <c r="R352" s="197">
        <f t="shared" si="164"/>
        <v>0</v>
      </c>
      <c r="S352" s="197">
        <f t="shared" si="164"/>
        <v>0</v>
      </c>
      <c r="T352" s="197">
        <f>SUM(T353+T358+T365+T375+T377)</f>
        <v>0</v>
      </c>
      <c r="U352" s="197">
        <f>SUM(U353+U358+U365+U375+U377)</f>
        <v>0</v>
      </c>
      <c r="V352" s="210">
        <f t="shared" si="156"/>
        <v>0</v>
      </c>
      <c r="W352" s="197">
        <f>SUM(W353+W358+W365+W375+W377)</f>
        <v>0</v>
      </c>
      <c r="X352" s="210">
        <f t="shared" si="157"/>
        <v>0</v>
      </c>
      <c r="Y352" s="210"/>
      <c r="Z352" s="197">
        <v>0</v>
      </c>
      <c r="AA352" s="197">
        <v>0</v>
      </c>
      <c r="AC352" s="306">
        <f>SUM(H352+Y352)</f>
        <v>0</v>
      </c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</row>
    <row r="353" spans="1:40" s="198" customFormat="1" ht="12.75" customHeight="1" hidden="1">
      <c r="A353" s="195"/>
      <c r="B353" s="195">
        <v>321</v>
      </c>
      <c r="C353" s="196"/>
      <c r="D353" s="197">
        <f>SUM(D354+D355+D356+D357)</f>
        <v>0</v>
      </c>
      <c r="E353" s="197">
        <f>SUM(E354+E355+E356+E357)</f>
        <v>0</v>
      </c>
      <c r="F353" s="210">
        <f t="shared" si="153"/>
        <v>0</v>
      </c>
      <c r="G353" s="197"/>
      <c r="H353" s="197">
        <f>SUM(H354+H355+H356+H357)</f>
        <v>0</v>
      </c>
      <c r="I353" s="210">
        <f t="shared" si="154"/>
        <v>0</v>
      </c>
      <c r="J353" s="197">
        <f aca="true" t="shared" si="165" ref="J353:S353">SUM(J354+J355+J356+J357)</f>
        <v>0</v>
      </c>
      <c r="K353" s="197">
        <f t="shared" si="165"/>
        <v>0</v>
      </c>
      <c r="L353" s="197">
        <f>SUM(L354+L355+L356+L357)</f>
        <v>0</v>
      </c>
      <c r="M353" s="197">
        <f t="shared" si="165"/>
        <v>0</v>
      </c>
      <c r="N353" s="197">
        <f t="shared" si="165"/>
        <v>0</v>
      </c>
      <c r="O353" s="197">
        <f t="shared" si="165"/>
        <v>0</v>
      </c>
      <c r="P353" s="197">
        <f t="shared" si="165"/>
        <v>0</v>
      </c>
      <c r="Q353" s="197">
        <f t="shared" si="165"/>
        <v>0</v>
      </c>
      <c r="R353" s="197">
        <f t="shared" si="165"/>
        <v>0</v>
      </c>
      <c r="S353" s="197">
        <f t="shared" si="165"/>
        <v>0</v>
      </c>
      <c r="T353" s="197">
        <f>SUM(T354+T355+T356+T357)</f>
        <v>0</v>
      </c>
      <c r="U353" s="197">
        <f>SUM(U354+U355+U356+U357)</f>
        <v>0</v>
      </c>
      <c r="V353" s="210">
        <f t="shared" si="156"/>
        <v>0</v>
      </c>
      <c r="W353" s="197">
        <f>SUM(W354+W355+W356+W357)</f>
        <v>0</v>
      </c>
      <c r="X353" s="210">
        <f t="shared" si="157"/>
        <v>0</v>
      </c>
      <c r="Y353" s="210"/>
      <c r="Z353" s="197">
        <f>SUM(Z354+Z355+Z356+Z357)</f>
        <v>0</v>
      </c>
      <c r="AA353" s="197">
        <f>SUM(AA354+AA355+AA356+AA357)</f>
        <v>0</v>
      </c>
      <c r="AC353" s="306">
        <f aca="true" t="shared" si="166" ref="AC353:AC376">SUM(H353+U353)</f>
        <v>0</v>
      </c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</row>
    <row r="354" spans="1:40" s="211" customFormat="1" ht="13.5" hidden="1">
      <c r="A354" s="206"/>
      <c r="B354" s="207" t="s">
        <v>16</v>
      </c>
      <c r="C354" s="208" t="s">
        <v>17</v>
      </c>
      <c r="D354" s="209"/>
      <c r="E354" s="209"/>
      <c r="F354" s="210">
        <f t="shared" si="153"/>
        <v>0</v>
      </c>
      <c r="G354" s="210"/>
      <c r="H354" s="209"/>
      <c r="I354" s="210">
        <f t="shared" si="154"/>
        <v>0</v>
      </c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10">
        <f t="shared" si="156"/>
        <v>0</v>
      </c>
      <c r="W354" s="209"/>
      <c r="X354" s="210">
        <f t="shared" si="157"/>
        <v>0</v>
      </c>
      <c r="Y354" s="210"/>
      <c r="Z354" s="209"/>
      <c r="AA354" s="209"/>
      <c r="AC354" s="306">
        <f t="shared" si="166"/>
        <v>0</v>
      </c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</row>
    <row r="355" spans="1:40" s="211" customFormat="1" ht="13.5" hidden="1">
      <c r="A355" s="206"/>
      <c r="B355" s="207" t="s">
        <v>18</v>
      </c>
      <c r="C355" s="208" t="s">
        <v>19</v>
      </c>
      <c r="D355" s="209"/>
      <c r="E355" s="209"/>
      <c r="F355" s="210">
        <f t="shared" si="153"/>
        <v>0</v>
      </c>
      <c r="G355" s="210"/>
      <c r="H355" s="209"/>
      <c r="I355" s="210">
        <f t="shared" si="154"/>
        <v>0</v>
      </c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10">
        <f t="shared" si="156"/>
        <v>0</v>
      </c>
      <c r="W355" s="209"/>
      <c r="X355" s="210">
        <f t="shared" si="157"/>
        <v>0</v>
      </c>
      <c r="Y355" s="210"/>
      <c r="Z355" s="209"/>
      <c r="AA355" s="209"/>
      <c r="AC355" s="306">
        <f t="shared" si="166"/>
        <v>0</v>
      </c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</row>
    <row r="356" spans="1:40" s="211" customFormat="1" ht="13.5" hidden="1">
      <c r="A356" s="206"/>
      <c r="B356" s="207" t="s">
        <v>20</v>
      </c>
      <c r="C356" s="208" t="s">
        <v>21</v>
      </c>
      <c r="D356" s="209"/>
      <c r="E356" s="209"/>
      <c r="F356" s="210">
        <f t="shared" si="153"/>
        <v>0</v>
      </c>
      <c r="G356" s="210"/>
      <c r="H356" s="209"/>
      <c r="I356" s="210">
        <f t="shared" si="154"/>
        <v>0</v>
      </c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10">
        <f t="shared" si="156"/>
        <v>0</v>
      </c>
      <c r="W356" s="209"/>
      <c r="X356" s="210">
        <f t="shared" si="157"/>
        <v>0</v>
      </c>
      <c r="Y356" s="210"/>
      <c r="Z356" s="209"/>
      <c r="AA356" s="209"/>
      <c r="AC356" s="306">
        <f t="shared" si="166"/>
        <v>0</v>
      </c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</row>
    <row r="357" spans="1:40" s="211" customFormat="1" ht="13.5" hidden="1">
      <c r="A357" s="206"/>
      <c r="B357" s="206">
        <v>3214</v>
      </c>
      <c r="C357" s="208" t="s">
        <v>22</v>
      </c>
      <c r="D357" s="209"/>
      <c r="E357" s="209"/>
      <c r="F357" s="210">
        <f t="shared" si="153"/>
        <v>0</v>
      </c>
      <c r="G357" s="210"/>
      <c r="H357" s="209"/>
      <c r="I357" s="210">
        <f t="shared" si="154"/>
        <v>0</v>
      </c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10">
        <f t="shared" si="156"/>
        <v>0</v>
      </c>
      <c r="W357" s="209"/>
      <c r="X357" s="210">
        <f t="shared" si="157"/>
        <v>0</v>
      </c>
      <c r="Y357" s="210"/>
      <c r="Z357" s="209"/>
      <c r="AA357" s="209"/>
      <c r="AC357" s="306">
        <f t="shared" si="166"/>
        <v>0</v>
      </c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</row>
    <row r="358" spans="1:40" s="198" customFormat="1" ht="13.5" hidden="1">
      <c r="A358" s="195"/>
      <c r="B358" s="195">
        <v>322</v>
      </c>
      <c r="C358" s="196"/>
      <c r="D358" s="197">
        <f>SUM(D359+D360+D361+D362+D363+D364)</f>
        <v>0</v>
      </c>
      <c r="E358" s="197">
        <f>SUM(E359+E360+E361+E362+E363+E364)</f>
        <v>0</v>
      </c>
      <c r="F358" s="210">
        <f t="shared" si="153"/>
        <v>0</v>
      </c>
      <c r="G358" s="197"/>
      <c r="H358" s="197">
        <f>SUM(H359+H360+H361+H362+H363+H364)</f>
        <v>0</v>
      </c>
      <c r="I358" s="210">
        <f t="shared" si="154"/>
        <v>0</v>
      </c>
      <c r="J358" s="197">
        <f aca="true" t="shared" si="167" ref="J358:S358">SUM(J359+J360+J361+J362+J363+J364)</f>
        <v>0</v>
      </c>
      <c r="K358" s="197">
        <f t="shared" si="167"/>
        <v>0</v>
      </c>
      <c r="L358" s="197">
        <f>SUM(L359+L360+L361+L362+L363+L364)</f>
        <v>0</v>
      </c>
      <c r="M358" s="197">
        <f t="shared" si="167"/>
        <v>0</v>
      </c>
      <c r="N358" s="197">
        <f t="shared" si="167"/>
        <v>0</v>
      </c>
      <c r="O358" s="197">
        <f t="shared" si="167"/>
        <v>0</v>
      </c>
      <c r="P358" s="197">
        <f t="shared" si="167"/>
        <v>0</v>
      </c>
      <c r="Q358" s="197">
        <f t="shared" si="167"/>
        <v>0</v>
      </c>
      <c r="R358" s="197">
        <f t="shared" si="167"/>
        <v>0</v>
      </c>
      <c r="S358" s="197">
        <f t="shared" si="167"/>
        <v>0</v>
      </c>
      <c r="T358" s="197">
        <f>SUM(T359+T360+T361+T362+T363+T364)</f>
        <v>0</v>
      </c>
      <c r="U358" s="197">
        <f>SUM(U359+U360+U361+U362+U363+U364)</f>
        <v>0</v>
      </c>
      <c r="V358" s="210">
        <f t="shared" si="156"/>
        <v>0</v>
      </c>
      <c r="W358" s="197">
        <f>SUM(W359+W360+W361+W362+W363+W364)</f>
        <v>0</v>
      </c>
      <c r="X358" s="210">
        <f t="shared" si="157"/>
        <v>0</v>
      </c>
      <c r="Y358" s="210"/>
      <c r="Z358" s="197">
        <f>SUM(Z359+Z360+Z361+Z362+Z363+Z364)</f>
        <v>0</v>
      </c>
      <c r="AA358" s="197">
        <f>SUM(AA359+AA360+AA361+AA362+AA363+AA364)</f>
        <v>0</v>
      </c>
      <c r="AC358" s="306">
        <f t="shared" si="166"/>
        <v>0</v>
      </c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</row>
    <row r="359" spans="1:40" s="211" customFormat="1" ht="13.5" hidden="1">
      <c r="A359" s="206"/>
      <c r="B359" s="207" t="s">
        <v>23</v>
      </c>
      <c r="C359" s="208" t="s">
        <v>24</v>
      </c>
      <c r="D359" s="209"/>
      <c r="E359" s="209"/>
      <c r="F359" s="210">
        <f t="shared" si="153"/>
        <v>0</v>
      </c>
      <c r="G359" s="210"/>
      <c r="H359" s="209"/>
      <c r="I359" s="210">
        <f t="shared" si="154"/>
        <v>0</v>
      </c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10">
        <f t="shared" si="156"/>
        <v>0</v>
      </c>
      <c r="W359" s="209"/>
      <c r="X359" s="210">
        <f t="shared" si="157"/>
        <v>0</v>
      </c>
      <c r="Y359" s="210"/>
      <c r="Z359" s="209"/>
      <c r="AA359" s="209"/>
      <c r="AC359" s="306">
        <f t="shared" si="166"/>
        <v>0</v>
      </c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</row>
    <row r="360" spans="1:40" s="211" customFormat="1" ht="13.5" hidden="1">
      <c r="A360" s="206"/>
      <c r="B360" s="207" t="s">
        <v>25</v>
      </c>
      <c r="C360" s="208" t="s">
        <v>26</v>
      </c>
      <c r="D360" s="209"/>
      <c r="E360" s="209"/>
      <c r="F360" s="210">
        <f t="shared" si="153"/>
        <v>0</v>
      </c>
      <c r="G360" s="210"/>
      <c r="H360" s="209"/>
      <c r="I360" s="210">
        <f t="shared" si="154"/>
        <v>0</v>
      </c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10">
        <f t="shared" si="156"/>
        <v>0</v>
      </c>
      <c r="W360" s="209"/>
      <c r="X360" s="210">
        <f t="shared" si="157"/>
        <v>0</v>
      </c>
      <c r="Y360" s="210"/>
      <c r="Z360" s="209"/>
      <c r="AA360" s="209"/>
      <c r="AC360" s="306">
        <f t="shared" si="166"/>
        <v>0</v>
      </c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</row>
    <row r="361" spans="1:40" s="211" customFormat="1" ht="13.5" hidden="1">
      <c r="A361" s="206"/>
      <c r="B361" s="207" t="s">
        <v>27</v>
      </c>
      <c r="C361" s="208" t="s">
        <v>28</v>
      </c>
      <c r="D361" s="209"/>
      <c r="E361" s="209"/>
      <c r="F361" s="210">
        <f t="shared" si="153"/>
        <v>0</v>
      </c>
      <c r="G361" s="210"/>
      <c r="H361" s="209"/>
      <c r="I361" s="210">
        <f t="shared" si="154"/>
        <v>0</v>
      </c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10">
        <f t="shared" si="156"/>
        <v>0</v>
      </c>
      <c r="W361" s="209"/>
      <c r="X361" s="210">
        <f t="shared" si="157"/>
        <v>0</v>
      </c>
      <c r="Y361" s="210"/>
      <c r="Z361" s="209"/>
      <c r="AA361" s="209"/>
      <c r="AC361" s="306">
        <f t="shared" si="166"/>
        <v>0</v>
      </c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</row>
    <row r="362" spans="1:40" s="211" customFormat="1" ht="13.5" hidden="1">
      <c r="A362" s="206"/>
      <c r="B362" s="207" t="s">
        <v>29</v>
      </c>
      <c r="C362" s="208" t="s">
        <v>30</v>
      </c>
      <c r="D362" s="209"/>
      <c r="E362" s="209"/>
      <c r="F362" s="210">
        <f t="shared" si="153"/>
        <v>0</v>
      </c>
      <c r="G362" s="210"/>
      <c r="H362" s="209"/>
      <c r="I362" s="210">
        <f t="shared" si="154"/>
        <v>0</v>
      </c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10">
        <f t="shared" si="156"/>
        <v>0</v>
      </c>
      <c r="W362" s="209"/>
      <c r="X362" s="210">
        <f t="shared" si="157"/>
        <v>0</v>
      </c>
      <c r="Y362" s="210"/>
      <c r="Z362" s="209"/>
      <c r="AA362" s="209"/>
      <c r="AC362" s="306">
        <f t="shared" si="166"/>
        <v>0</v>
      </c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</row>
    <row r="363" spans="1:40" s="211" customFormat="1" ht="13.5" hidden="1">
      <c r="A363" s="206"/>
      <c r="B363" s="207" t="s">
        <v>31</v>
      </c>
      <c r="C363" s="208" t="s">
        <v>32</v>
      </c>
      <c r="D363" s="209"/>
      <c r="E363" s="209"/>
      <c r="F363" s="210">
        <f t="shared" si="153"/>
        <v>0</v>
      </c>
      <c r="G363" s="210"/>
      <c r="H363" s="209"/>
      <c r="I363" s="210">
        <f t="shared" si="154"/>
        <v>0</v>
      </c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10">
        <f t="shared" si="156"/>
        <v>0</v>
      </c>
      <c r="W363" s="209"/>
      <c r="X363" s="210">
        <f t="shared" si="157"/>
        <v>0</v>
      </c>
      <c r="Y363" s="210"/>
      <c r="Z363" s="209"/>
      <c r="AA363" s="209"/>
      <c r="AC363" s="306">
        <f t="shared" si="166"/>
        <v>0</v>
      </c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</row>
    <row r="364" spans="1:40" s="211" customFormat="1" ht="13.5" hidden="1">
      <c r="A364" s="206"/>
      <c r="B364" s="213" t="s">
        <v>33</v>
      </c>
      <c r="C364" s="208" t="s">
        <v>34</v>
      </c>
      <c r="D364" s="209"/>
      <c r="E364" s="209"/>
      <c r="F364" s="210">
        <f t="shared" si="153"/>
        <v>0</v>
      </c>
      <c r="G364" s="210"/>
      <c r="H364" s="209"/>
      <c r="I364" s="210">
        <f t="shared" si="154"/>
        <v>0</v>
      </c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10">
        <f t="shared" si="156"/>
        <v>0</v>
      </c>
      <c r="W364" s="209"/>
      <c r="X364" s="210">
        <f t="shared" si="157"/>
        <v>0</v>
      </c>
      <c r="Y364" s="210"/>
      <c r="Z364" s="209"/>
      <c r="AA364" s="209"/>
      <c r="AC364" s="306">
        <f t="shared" si="166"/>
        <v>0</v>
      </c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</row>
    <row r="365" spans="1:40" s="198" customFormat="1" ht="13.5" hidden="1">
      <c r="A365" s="195"/>
      <c r="B365" s="195">
        <v>323</v>
      </c>
      <c r="C365" s="196"/>
      <c r="D365" s="197">
        <f>SUM(D366+D367+D368+D369+D370+D371+D372+D373+D374)</f>
        <v>0</v>
      </c>
      <c r="E365" s="197">
        <f>SUM(E366+E367+E368+E369+E370+E371+E372+E373+E374)</f>
        <v>0</v>
      </c>
      <c r="F365" s="210">
        <f t="shared" si="153"/>
        <v>0</v>
      </c>
      <c r="G365" s="197"/>
      <c r="H365" s="197">
        <f>SUM(H366+H367+H368+H369+H370+H371+H372+H373+H374)</f>
        <v>0</v>
      </c>
      <c r="I365" s="210">
        <f t="shared" si="154"/>
        <v>0</v>
      </c>
      <c r="J365" s="197">
        <f aca="true" t="shared" si="168" ref="J365:S365">SUM(J366+J367+J368+J369+J370+J371+J372+J373+J374)</f>
        <v>0</v>
      </c>
      <c r="K365" s="197">
        <f t="shared" si="168"/>
        <v>0</v>
      </c>
      <c r="L365" s="197">
        <f>SUM(L366+L367+L368+L369+L370+L371+L372+L373+L374)</f>
        <v>0</v>
      </c>
      <c r="M365" s="197">
        <f t="shared" si="168"/>
        <v>0</v>
      </c>
      <c r="N365" s="197">
        <f t="shared" si="168"/>
        <v>0</v>
      </c>
      <c r="O365" s="197">
        <f t="shared" si="168"/>
        <v>0</v>
      </c>
      <c r="P365" s="197">
        <f t="shared" si="168"/>
        <v>0</v>
      </c>
      <c r="Q365" s="197">
        <f t="shared" si="168"/>
        <v>0</v>
      </c>
      <c r="R365" s="197">
        <f t="shared" si="168"/>
        <v>0</v>
      </c>
      <c r="S365" s="197">
        <f t="shared" si="168"/>
        <v>0</v>
      </c>
      <c r="T365" s="197">
        <f>SUM(T366+T367+T368+T369+T370+T371+T372+T373+T374)</f>
        <v>0</v>
      </c>
      <c r="U365" s="197">
        <f>SUM(U366+U367+U368+U369+U370+U371+U372+U373+U374)</f>
        <v>0</v>
      </c>
      <c r="V365" s="210">
        <f t="shared" si="156"/>
        <v>0</v>
      </c>
      <c r="W365" s="197">
        <f>SUM(W366+W367+W368+W369+W370+W371+W372+W373+W374)</f>
        <v>0</v>
      </c>
      <c r="X365" s="210">
        <f t="shared" si="157"/>
        <v>0</v>
      </c>
      <c r="Y365" s="210"/>
      <c r="Z365" s="197">
        <f>SUM(Z366+Z367+Z368+Z369+Z370+Z371+Z372+Z373+Z374)</f>
        <v>0</v>
      </c>
      <c r="AA365" s="197">
        <f>SUM(AA366+AA367+AA368+AA369+AA370+AA371+AA372+AA373+AA374)</f>
        <v>0</v>
      </c>
      <c r="AC365" s="306">
        <f t="shared" si="166"/>
        <v>0</v>
      </c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</row>
    <row r="366" spans="1:40" s="211" customFormat="1" ht="13.5" hidden="1">
      <c r="A366" s="206"/>
      <c r="B366" s="207" t="s">
        <v>35</v>
      </c>
      <c r="C366" s="208" t="s">
        <v>36</v>
      </c>
      <c r="D366" s="209"/>
      <c r="E366" s="209"/>
      <c r="F366" s="210">
        <f t="shared" si="153"/>
        <v>0</v>
      </c>
      <c r="G366" s="210"/>
      <c r="H366" s="209"/>
      <c r="I366" s="210">
        <f t="shared" si="154"/>
        <v>0</v>
      </c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10">
        <f t="shared" si="156"/>
        <v>0</v>
      </c>
      <c r="W366" s="209"/>
      <c r="X366" s="210">
        <f t="shared" si="157"/>
        <v>0</v>
      </c>
      <c r="Y366" s="210"/>
      <c r="Z366" s="209"/>
      <c r="AA366" s="209"/>
      <c r="AC366" s="306">
        <f t="shared" si="166"/>
        <v>0</v>
      </c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</row>
    <row r="367" spans="1:40" s="211" customFormat="1" ht="13.5" hidden="1">
      <c r="A367" s="206"/>
      <c r="B367" s="207" t="s">
        <v>37</v>
      </c>
      <c r="C367" s="208" t="s">
        <v>38</v>
      </c>
      <c r="D367" s="209"/>
      <c r="E367" s="209"/>
      <c r="F367" s="210">
        <f t="shared" si="153"/>
        <v>0</v>
      </c>
      <c r="G367" s="210"/>
      <c r="H367" s="209"/>
      <c r="I367" s="210">
        <f t="shared" si="154"/>
        <v>0</v>
      </c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10">
        <f t="shared" si="156"/>
        <v>0</v>
      </c>
      <c r="W367" s="209"/>
      <c r="X367" s="210">
        <f t="shared" si="157"/>
        <v>0</v>
      </c>
      <c r="Y367" s="210"/>
      <c r="Z367" s="209"/>
      <c r="AA367" s="209"/>
      <c r="AC367" s="306">
        <f t="shared" si="166"/>
        <v>0</v>
      </c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  <c r="AN367" s="209"/>
    </row>
    <row r="368" spans="1:40" s="211" customFormat="1" ht="13.5" hidden="1">
      <c r="A368" s="206"/>
      <c r="B368" s="207" t="s">
        <v>39</v>
      </c>
      <c r="C368" s="208" t="s">
        <v>40</v>
      </c>
      <c r="D368" s="209"/>
      <c r="E368" s="209"/>
      <c r="F368" s="210">
        <f t="shared" si="153"/>
        <v>0</v>
      </c>
      <c r="G368" s="210"/>
      <c r="H368" s="209"/>
      <c r="I368" s="210">
        <f t="shared" si="154"/>
        <v>0</v>
      </c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10">
        <f t="shared" si="156"/>
        <v>0</v>
      </c>
      <c r="W368" s="209"/>
      <c r="X368" s="210">
        <f t="shared" si="157"/>
        <v>0</v>
      </c>
      <c r="Y368" s="210"/>
      <c r="Z368" s="209"/>
      <c r="AA368" s="209"/>
      <c r="AC368" s="306">
        <f t="shared" si="166"/>
        <v>0</v>
      </c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  <c r="AN368" s="209"/>
    </row>
    <row r="369" spans="1:40" s="211" customFormat="1" ht="13.5" hidden="1">
      <c r="A369" s="206"/>
      <c r="B369" s="207" t="s">
        <v>41</v>
      </c>
      <c r="C369" s="208" t="s">
        <v>42</v>
      </c>
      <c r="D369" s="209"/>
      <c r="E369" s="209"/>
      <c r="F369" s="210">
        <f t="shared" si="153"/>
        <v>0</v>
      </c>
      <c r="G369" s="210"/>
      <c r="H369" s="209"/>
      <c r="I369" s="210">
        <f t="shared" si="154"/>
        <v>0</v>
      </c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10">
        <f t="shared" si="156"/>
        <v>0</v>
      </c>
      <c r="W369" s="209"/>
      <c r="X369" s="210">
        <f t="shared" si="157"/>
        <v>0</v>
      </c>
      <c r="Y369" s="210"/>
      <c r="Z369" s="209"/>
      <c r="AA369" s="209"/>
      <c r="AC369" s="306">
        <f t="shared" si="166"/>
        <v>0</v>
      </c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</row>
    <row r="370" spans="1:40" s="211" customFormat="1" ht="13.5" hidden="1">
      <c r="A370" s="206"/>
      <c r="B370" s="207" t="s">
        <v>43</v>
      </c>
      <c r="C370" s="208" t="s">
        <v>44</v>
      </c>
      <c r="D370" s="209"/>
      <c r="E370" s="209"/>
      <c r="F370" s="210">
        <f aca="true" t="shared" si="169" ref="F370:F401">SUM(H370:S370)</f>
        <v>0</v>
      </c>
      <c r="G370" s="210"/>
      <c r="H370" s="209"/>
      <c r="I370" s="210">
        <f aca="true" t="shared" si="170" ref="I370:I401">SUM(H370:H370)</f>
        <v>0</v>
      </c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10">
        <f aca="true" t="shared" si="171" ref="V370:V401">SUM(I370+U370)</f>
        <v>0</v>
      </c>
      <c r="W370" s="209"/>
      <c r="X370" s="210">
        <f t="shared" si="157"/>
        <v>0</v>
      </c>
      <c r="Y370" s="210"/>
      <c r="Z370" s="209"/>
      <c r="AA370" s="209"/>
      <c r="AC370" s="306">
        <f t="shared" si="166"/>
        <v>0</v>
      </c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</row>
    <row r="371" spans="1:40" s="211" customFormat="1" ht="13.5" hidden="1">
      <c r="A371" s="206"/>
      <c r="B371" s="207" t="s">
        <v>45</v>
      </c>
      <c r="C371" s="208" t="s">
        <v>46</v>
      </c>
      <c r="D371" s="209"/>
      <c r="E371" s="209"/>
      <c r="F371" s="210">
        <f t="shared" si="169"/>
        <v>0</v>
      </c>
      <c r="G371" s="210"/>
      <c r="H371" s="209"/>
      <c r="I371" s="210">
        <f t="shared" si="170"/>
        <v>0</v>
      </c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10">
        <f t="shared" si="171"/>
        <v>0</v>
      </c>
      <c r="W371" s="209"/>
      <c r="X371" s="210">
        <f t="shared" si="157"/>
        <v>0</v>
      </c>
      <c r="Y371" s="210"/>
      <c r="Z371" s="209"/>
      <c r="AA371" s="209"/>
      <c r="AC371" s="306">
        <f t="shared" si="166"/>
        <v>0</v>
      </c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</row>
    <row r="372" spans="1:40" s="211" customFormat="1" ht="13.5" hidden="1">
      <c r="A372" s="206"/>
      <c r="B372" s="207" t="s">
        <v>47</v>
      </c>
      <c r="C372" s="208" t="s">
        <v>48</v>
      </c>
      <c r="D372" s="209"/>
      <c r="E372" s="209"/>
      <c r="F372" s="210">
        <f t="shared" si="169"/>
        <v>0</v>
      </c>
      <c r="G372" s="210"/>
      <c r="H372" s="209"/>
      <c r="I372" s="210">
        <f t="shared" si="170"/>
        <v>0</v>
      </c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10">
        <f t="shared" si="171"/>
        <v>0</v>
      </c>
      <c r="W372" s="209"/>
      <c r="X372" s="210">
        <f t="shared" si="157"/>
        <v>0</v>
      </c>
      <c r="Y372" s="210"/>
      <c r="Z372" s="209"/>
      <c r="AA372" s="209"/>
      <c r="AC372" s="306">
        <f t="shared" si="166"/>
        <v>0</v>
      </c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</row>
    <row r="373" spans="1:40" s="211" customFormat="1" ht="13.5" hidden="1">
      <c r="A373" s="206"/>
      <c r="B373" s="207" t="s">
        <v>49</v>
      </c>
      <c r="C373" s="208" t="s">
        <v>50</v>
      </c>
      <c r="D373" s="209"/>
      <c r="E373" s="209"/>
      <c r="F373" s="210">
        <f t="shared" si="169"/>
        <v>0</v>
      </c>
      <c r="G373" s="210"/>
      <c r="H373" s="209"/>
      <c r="I373" s="210">
        <f t="shared" si="170"/>
        <v>0</v>
      </c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10">
        <f t="shared" si="171"/>
        <v>0</v>
      </c>
      <c r="W373" s="209"/>
      <c r="X373" s="210">
        <f t="shared" si="157"/>
        <v>0</v>
      </c>
      <c r="Y373" s="210"/>
      <c r="Z373" s="209"/>
      <c r="AA373" s="209"/>
      <c r="AC373" s="306">
        <f t="shared" si="166"/>
        <v>0</v>
      </c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</row>
    <row r="374" spans="1:40" s="211" customFormat="1" ht="13.5" hidden="1">
      <c r="A374" s="206"/>
      <c r="B374" s="207" t="s">
        <v>51</v>
      </c>
      <c r="C374" s="208" t="s">
        <v>52</v>
      </c>
      <c r="D374" s="209"/>
      <c r="E374" s="209"/>
      <c r="F374" s="210">
        <f t="shared" si="169"/>
        <v>0</v>
      </c>
      <c r="G374" s="210"/>
      <c r="H374" s="209"/>
      <c r="I374" s="210">
        <f t="shared" si="170"/>
        <v>0</v>
      </c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10">
        <f t="shared" si="171"/>
        <v>0</v>
      </c>
      <c r="W374" s="209"/>
      <c r="X374" s="210">
        <f t="shared" si="157"/>
        <v>0</v>
      </c>
      <c r="Y374" s="210"/>
      <c r="Z374" s="209"/>
      <c r="AA374" s="209"/>
      <c r="AC374" s="306">
        <f t="shared" si="166"/>
        <v>0</v>
      </c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</row>
    <row r="375" spans="1:40" s="198" customFormat="1" ht="13.5" hidden="1">
      <c r="A375" s="195"/>
      <c r="B375" s="195">
        <v>324</v>
      </c>
      <c r="C375" s="196"/>
      <c r="D375" s="197">
        <f>SUM(D376)</f>
        <v>0</v>
      </c>
      <c r="E375" s="197">
        <f aca="true" t="shared" si="172" ref="E375:W375">SUM(E376)</f>
        <v>0</v>
      </c>
      <c r="F375" s="210">
        <f t="shared" si="169"/>
        <v>0</v>
      </c>
      <c r="G375" s="197"/>
      <c r="H375" s="197">
        <f t="shared" si="172"/>
        <v>0</v>
      </c>
      <c r="I375" s="210">
        <f t="shared" si="170"/>
        <v>0</v>
      </c>
      <c r="J375" s="197">
        <f t="shared" si="172"/>
        <v>0</v>
      </c>
      <c r="K375" s="197">
        <f t="shared" si="172"/>
        <v>0</v>
      </c>
      <c r="L375" s="197">
        <f t="shared" si="172"/>
        <v>0</v>
      </c>
      <c r="M375" s="197">
        <f t="shared" si="172"/>
        <v>0</v>
      </c>
      <c r="N375" s="197">
        <f t="shared" si="172"/>
        <v>0</v>
      </c>
      <c r="O375" s="197">
        <f t="shared" si="172"/>
        <v>0</v>
      </c>
      <c r="P375" s="197">
        <f t="shared" si="172"/>
        <v>0</v>
      </c>
      <c r="Q375" s="197">
        <f t="shared" si="172"/>
        <v>0</v>
      </c>
      <c r="R375" s="197">
        <f t="shared" si="172"/>
        <v>0</v>
      </c>
      <c r="S375" s="197">
        <f t="shared" si="172"/>
        <v>0</v>
      </c>
      <c r="T375" s="197">
        <f t="shared" si="172"/>
        <v>0</v>
      </c>
      <c r="U375" s="197">
        <f t="shared" si="172"/>
        <v>0</v>
      </c>
      <c r="V375" s="210">
        <f t="shared" si="171"/>
        <v>0</v>
      </c>
      <c r="W375" s="197">
        <f t="shared" si="172"/>
        <v>0</v>
      </c>
      <c r="X375" s="210">
        <f t="shared" si="157"/>
        <v>0</v>
      </c>
      <c r="Y375" s="210"/>
      <c r="Z375" s="197">
        <f>SUM(Z376)</f>
        <v>0</v>
      </c>
      <c r="AA375" s="197">
        <f>SUM(AA376)</f>
        <v>0</v>
      </c>
      <c r="AC375" s="306">
        <f t="shared" si="166"/>
        <v>0</v>
      </c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</row>
    <row r="376" spans="1:40" s="211" customFormat="1" ht="13.5" hidden="1">
      <c r="A376" s="206"/>
      <c r="B376" s="212" t="s">
        <v>54</v>
      </c>
      <c r="C376" s="208" t="s">
        <v>53</v>
      </c>
      <c r="D376" s="209"/>
      <c r="E376" s="209"/>
      <c r="F376" s="210">
        <f t="shared" si="169"/>
        <v>0</v>
      </c>
      <c r="G376" s="210"/>
      <c r="H376" s="209"/>
      <c r="I376" s="210">
        <f t="shared" si="170"/>
        <v>0</v>
      </c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10">
        <f t="shared" si="171"/>
        <v>0</v>
      </c>
      <c r="W376" s="209"/>
      <c r="X376" s="210">
        <f t="shared" si="157"/>
        <v>0</v>
      </c>
      <c r="Y376" s="210"/>
      <c r="Z376" s="209"/>
      <c r="AA376" s="209"/>
      <c r="AC376" s="306">
        <f t="shared" si="166"/>
        <v>0</v>
      </c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  <c r="AN376" s="209"/>
    </row>
    <row r="377" spans="1:40" s="198" customFormat="1" ht="13.5">
      <c r="A377" s="195"/>
      <c r="B377" s="203" t="s">
        <v>545</v>
      </c>
      <c r="C377" s="196"/>
      <c r="D377" s="197">
        <f>SUM(D378+D379+D380+D381+D382+D383+D384)</f>
        <v>0</v>
      </c>
      <c r="E377" s="197">
        <f>SUM(E378+E379+E380+E381+E382+E383+E384)</f>
        <v>0</v>
      </c>
      <c r="F377" s="210">
        <f t="shared" si="169"/>
        <v>0</v>
      </c>
      <c r="G377" s="197"/>
      <c r="H377" s="197">
        <f>SUM(H378+H379+H380+H381+H382+H383+H384)</f>
        <v>0</v>
      </c>
      <c r="I377" s="210">
        <f t="shared" si="170"/>
        <v>0</v>
      </c>
      <c r="J377" s="197">
        <f aca="true" t="shared" si="173" ref="J377:S377">SUM(J378+J379+J380+J381+J382+J383+J384)</f>
        <v>0</v>
      </c>
      <c r="K377" s="197">
        <f t="shared" si="173"/>
        <v>0</v>
      </c>
      <c r="L377" s="197">
        <f>SUM(L378+L379+L380+L381+L382+L383+L384)</f>
        <v>0</v>
      </c>
      <c r="M377" s="197">
        <f t="shared" si="173"/>
        <v>0</v>
      </c>
      <c r="N377" s="197">
        <f t="shared" si="173"/>
        <v>0</v>
      </c>
      <c r="O377" s="197">
        <f t="shared" si="173"/>
        <v>0</v>
      </c>
      <c r="P377" s="197">
        <f t="shared" si="173"/>
        <v>0</v>
      </c>
      <c r="Q377" s="197">
        <f t="shared" si="173"/>
        <v>0</v>
      </c>
      <c r="R377" s="197">
        <f t="shared" si="173"/>
        <v>0</v>
      </c>
      <c r="S377" s="197">
        <f t="shared" si="173"/>
        <v>0</v>
      </c>
      <c r="T377" s="197">
        <f>SUM(T378+T379+T380+T381+T382+T383+T384)</f>
        <v>0</v>
      </c>
      <c r="U377" s="197">
        <f>SUM(U378+U379+U380+U381+U382+U383+U384)</f>
        <v>0</v>
      </c>
      <c r="V377" s="210">
        <f t="shared" si="171"/>
        <v>0</v>
      </c>
      <c r="W377" s="197">
        <f>SUM(W378+W379+W380+W381+W382+W383+W384)</f>
        <v>0</v>
      </c>
      <c r="X377" s="210">
        <f t="shared" si="157"/>
        <v>0</v>
      </c>
      <c r="Y377" s="210"/>
      <c r="Z377" s="197">
        <f>SUM(Z378+Z379+Z380+Z381+Z382+Z383+Z384)</f>
        <v>0</v>
      </c>
      <c r="AA377" s="197">
        <f>SUM(AA378+AA379+AA380+AA381+AA382+AA383+AA384)</f>
        <v>0</v>
      </c>
      <c r="AC377" s="306">
        <f>SUM(H377+Y377)</f>
        <v>0</v>
      </c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</row>
    <row r="378" spans="1:40" s="211" customFormat="1" ht="12.75" customHeight="1">
      <c r="A378" s="206"/>
      <c r="B378" s="207" t="s">
        <v>56</v>
      </c>
      <c r="C378" s="208" t="s">
        <v>57</v>
      </c>
      <c r="D378" s="209"/>
      <c r="E378" s="209"/>
      <c r="F378" s="210">
        <f t="shared" si="169"/>
        <v>0</v>
      </c>
      <c r="G378" s="210"/>
      <c r="H378" s="209"/>
      <c r="I378" s="210">
        <f t="shared" si="170"/>
        <v>0</v>
      </c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10">
        <f t="shared" si="171"/>
        <v>0</v>
      </c>
      <c r="W378" s="209"/>
      <c r="X378" s="210">
        <f t="shared" si="157"/>
        <v>0</v>
      </c>
      <c r="Y378" s="210"/>
      <c r="Z378" s="209"/>
      <c r="AA378" s="209"/>
      <c r="AC378" s="306">
        <f>SUM(H378+Y378)</f>
        <v>0</v>
      </c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  <c r="AN378" s="209"/>
    </row>
    <row r="379" spans="1:40" s="211" customFormat="1" ht="13.5" hidden="1">
      <c r="A379" s="206"/>
      <c r="B379" s="207" t="s">
        <v>58</v>
      </c>
      <c r="C379" s="208" t="s">
        <v>59</v>
      </c>
      <c r="D379" s="209"/>
      <c r="E379" s="209"/>
      <c r="F379" s="210">
        <f t="shared" si="169"/>
        <v>0</v>
      </c>
      <c r="G379" s="210"/>
      <c r="H379" s="209"/>
      <c r="I379" s="210">
        <f t="shared" si="170"/>
        <v>0</v>
      </c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10">
        <f t="shared" si="171"/>
        <v>0</v>
      </c>
      <c r="W379" s="209"/>
      <c r="X379" s="210">
        <f t="shared" si="157"/>
        <v>0</v>
      </c>
      <c r="Y379" s="210"/>
      <c r="Z379" s="209"/>
      <c r="AA379" s="209"/>
      <c r="AC379" s="306">
        <f aca="true" t="shared" si="174" ref="AC379:AC416">SUM(H379+U379)</f>
        <v>0</v>
      </c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  <c r="AN379" s="209"/>
    </row>
    <row r="380" spans="1:40" s="211" customFormat="1" ht="13.5" hidden="1">
      <c r="A380" s="206"/>
      <c r="B380" s="207" t="s">
        <v>60</v>
      </c>
      <c r="C380" s="208" t="s">
        <v>61</v>
      </c>
      <c r="D380" s="209"/>
      <c r="E380" s="209"/>
      <c r="F380" s="210">
        <f t="shared" si="169"/>
        <v>0</v>
      </c>
      <c r="G380" s="210"/>
      <c r="H380" s="209"/>
      <c r="I380" s="210">
        <f t="shared" si="170"/>
        <v>0</v>
      </c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10">
        <f t="shared" si="171"/>
        <v>0</v>
      </c>
      <c r="W380" s="209"/>
      <c r="X380" s="210">
        <f t="shared" si="157"/>
        <v>0</v>
      </c>
      <c r="Y380" s="210"/>
      <c r="Z380" s="209"/>
      <c r="AA380" s="209"/>
      <c r="AC380" s="306">
        <f t="shared" si="174"/>
        <v>0</v>
      </c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  <c r="AN380" s="209"/>
    </row>
    <row r="381" spans="1:40" s="211" customFormat="1" ht="13.5" hidden="1">
      <c r="A381" s="206"/>
      <c r="B381" s="207" t="s">
        <v>62</v>
      </c>
      <c r="C381" s="208" t="s">
        <v>63</v>
      </c>
      <c r="D381" s="209"/>
      <c r="E381" s="209"/>
      <c r="F381" s="210">
        <f t="shared" si="169"/>
        <v>0</v>
      </c>
      <c r="G381" s="210"/>
      <c r="H381" s="209"/>
      <c r="I381" s="210">
        <f t="shared" si="170"/>
        <v>0</v>
      </c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10">
        <f t="shared" si="171"/>
        <v>0</v>
      </c>
      <c r="W381" s="209"/>
      <c r="X381" s="210">
        <f t="shared" si="157"/>
        <v>0</v>
      </c>
      <c r="Y381" s="210"/>
      <c r="Z381" s="209"/>
      <c r="AA381" s="209"/>
      <c r="AC381" s="306">
        <f t="shared" si="174"/>
        <v>0</v>
      </c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  <c r="AN381" s="209"/>
    </row>
    <row r="382" spans="1:40" s="211" customFormat="1" ht="13.5" hidden="1">
      <c r="A382" s="206"/>
      <c r="B382" s="206">
        <v>3295</v>
      </c>
      <c r="C382" s="208" t="s">
        <v>64</v>
      </c>
      <c r="D382" s="209"/>
      <c r="E382" s="209"/>
      <c r="F382" s="210">
        <f t="shared" si="169"/>
        <v>0</v>
      </c>
      <c r="G382" s="210"/>
      <c r="H382" s="209"/>
      <c r="I382" s="210">
        <f t="shared" si="170"/>
        <v>0</v>
      </c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10">
        <f t="shared" si="171"/>
        <v>0</v>
      </c>
      <c r="W382" s="209"/>
      <c r="X382" s="210">
        <f t="shared" si="157"/>
        <v>0</v>
      </c>
      <c r="Y382" s="210"/>
      <c r="Z382" s="209"/>
      <c r="AA382" s="209"/>
      <c r="AC382" s="306">
        <f t="shared" si="174"/>
        <v>0</v>
      </c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  <c r="AN382" s="209"/>
    </row>
    <row r="383" spans="1:40" s="211" customFormat="1" ht="13.5" hidden="1">
      <c r="A383" s="206"/>
      <c r="B383" s="206">
        <v>3296</v>
      </c>
      <c r="C383" s="214" t="s">
        <v>65</v>
      </c>
      <c r="D383" s="209"/>
      <c r="E383" s="209"/>
      <c r="F383" s="210">
        <f t="shared" si="169"/>
        <v>0</v>
      </c>
      <c r="G383" s="210"/>
      <c r="H383" s="209"/>
      <c r="I383" s="210">
        <f t="shared" si="170"/>
        <v>0</v>
      </c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10">
        <f t="shared" si="171"/>
        <v>0</v>
      </c>
      <c r="W383" s="209"/>
      <c r="X383" s="210">
        <f t="shared" si="157"/>
        <v>0</v>
      </c>
      <c r="Y383" s="210"/>
      <c r="Z383" s="209"/>
      <c r="AA383" s="209"/>
      <c r="AC383" s="306">
        <f t="shared" si="174"/>
        <v>0</v>
      </c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  <c r="AN383" s="209"/>
    </row>
    <row r="384" spans="1:40" s="211" customFormat="1" ht="13.5" hidden="1">
      <c r="A384" s="206"/>
      <c r="B384" s="207" t="s">
        <v>66</v>
      </c>
      <c r="C384" s="208" t="s">
        <v>55</v>
      </c>
      <c r="D384" s="209"/>
      <c r="E384" s="209"/>
      <c r="F384" s="210">
        <f t="shared" si="169"/>
        <v>0</v>
      </c>
      <c r="G384" s="210"/>
      <c r="H384" s="209"/>
      <c r="I384" s="210">
        <f t="shared" si="170"/>
        <v>0</v>
      </c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10">
        <f t="shared" si="171"/>
        <v>0</v>
      </c>
      <c r="W384" s="209"/>
      <c r="X384" s="210">
        <f t="shared" si="157"/>
        <v>0</v>
      </c>
      <c r="Y384" s="210"/>
      <c r="Z384" s="209"/>
      <c r="AA384" s="209"/>
      <c r="AC384" s="306">
        <f t="shared" si="174"/>
        <v>0</v>
      </c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</row>
    <row r="385" spans="1:40" s="198" customFormat="1" ht="13.5" hidden="1">
      <c r="A385" s="6"/>
      <c r="B385" s="195">
        <v>34</v>
      </c>
      <c r="C385" s="196" t="s">
        <v>67</v>
      </c>
      <c r="D385" s="197">
        <f>SUM(D386+D391)</f>
        <v>0</v>
      </c>
      <c r="E385" s="197">
        <f>SUM(E386+E391)</f>
        <v>0</v>
      </c>
      <c r="F385" s="210">
        <f t="shared" si="169"/>
        <v>0</v>
      </c>
      <c r="G385" s="197"/>
      <c r="H385" s="197">
        <f>SUM(H386+H391)</f>
        <v>0</v>
      </c>
      <c r="I385" s="210">
        <f t="shared" si="170"/>
        <v>0</v>
      </c>
      <c r="J385" s="197">
        <f aca="true" t="shared" si="175" ref="J385:S385">SUM(J386+J391)</f>
        <v>0</v>
      </c>
      <c r="K385" s="197">
        <f t="shared" si="175"/>
        <v>0</v>
      </c>
      <c r="L385" s="197">
        <f>SUM(L386+L391)</f>
        <v>0</v>
      </c>
      <c r="M385" s="197">
        <f t="shared" si="175"/>
        <v>0</v>
      </c>
      <c r="N385" s="197">
        <f t="shared" si="175"/>
        <v>0</v>
      </c>
      <c r="O385" s="197">
        <f t="shared" si="175"/>
        <v>0</v>
      </c>
      <c r="P385" s="197">
        <f t="shared" si="175"/>
        <v>0</v>
      </c>
      <c r="Q385" s="197">
        <f t="shared" si="175"/>
        <v>0</v>
      </c>
      <c r="R385" s="197">
        <f t="shared" si="175"/>
        <v>0</v>
      </c>
      <c r="S385" s="197">
        <f t="shared" si="175"/>
        <v>0</v>
      </c>
      <c r="T385" s="197">
        <f>SUM(T386+T391)</f>
        <v>0</v>
      </c>
      <c r="U385" s="197">
        <f>SUM(U386+U391)</f>
        <v>0</v>
      </c>
      <c r="V385" s="210">
        <f t="shared" si="171"/>
        <v>0</v>
      </c>
      <c r="W385" s="197">
        <f>SUM(W386+W391)</f>
        <v>0</v>
      </c>
      <c r="X385" s="210">
        <f t="shared" si="157"/>
        <v>0</v>
      </c>
      <c r="Y385" s="210"/>
      <c r="Z385" s="197">
        <f>SUM(Z386+Z391)</f>
        <v>0</v>
      </c>
      <c r="AA385" s="197">
        <f>SUM(AA386+AA391)</f>
        <v>0</v>
      </c>
      <c r="AC385" s="306">
        <f t="shared" si="174"/>
        <v>0</v>
      </c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</row>
    <row r="386" spans="1:40" s="198" customFormat="1" ht="13.5" hidden="1">
      <c r="A386" s="195"/>
      <c r="B386" s="195">
        <v>342</v>
      </c>
      <c r="C386" s="196" t="s">
        <v>68</v>
      </c>
      <c r="D386" s="197">
        <f>SUM(D387+D388+D389+D390)</f>
        <v>0</v>
      </c>
      <c r="E386" s="197">
        <f>SUM(E387+E388+E389+E390)</f>
        <v>0</v>
      </c>
      <c r="F386" s="210">
        <f t="shared" si="169"/>
        <v>0</v>
      </c>
      <c r="G386" s="197"/>
      <c r="H386" s="197">
        <f>SUM(H387+H388+H389+H390)</f>
        <v>0</v>
      </c>
      <c r="I386" s="210">
        <f t="shared" si="170"/>
        <v>0</v>
      </c>
      <c r="J386" s="197">
        <f aca="true" t="shared" si="176" ref="J386:S386">SUM(J387+J388+J389+J390)</f>
        <v>0</v>
      </c>
      <c r="K386" s="197">
        <f t="shared" si="176"/>
        <v>0</v>
      </c>
      <c r="L386" s="197">
        <f>SUM(L387+L388+L389+L390)</f>
        <v>0</v>
      </c>
      <c r="M386" s="197">
        <f t="shared" si="176"/>
        <v>0</v>
      </c>
      <c r="N386" s="197">
        <f t="shared" si="176"/>
        <v>0</v>
      </c>
      <c r="O386" s="197">
        <f t="shared" si="176"/>
        <v>0</v>
      </c>
      <c r="P386" s="197">
        <f t="shared" si="176"/>
        <v>0</v>
      </c>
      <c r="Q386" s="197">
        <f t="shared" si="176"/>
        <v>0</v>
      </c>
      <c r="R386" s="197">
        <f t="shared" si="176"/>
        <v>0</v>
      </c>
      <c r="S386" s="197">
        <f t="shared" si="176"/>
        <v>0</v>
      </c>
      <c r="T386" s="197">
        <f>SUM(T387+T388+T389+T390)</f>
        <v>0</v>
      </c>
      <c r="U386" s="197">
        <f>SUM(U387+U388+U389+U390)</f>
        <v>0</v>
      </c>
      <c r="V386" s="210">
        <f t="shared" si="171"/>
        <v>0</v>
      </c>
      <c r="W386" s="197">
        <f>SUM(W387+W388+W389+W390)</f>
        <v>0</v>
      </c>
      <c r="X386" s="210">
        <f t="shared" si="157"/>
        <v>0</v>
      </c>
      <c r="Y386" s="210"/>
      <c r="Z386" s="197">
        <f>SUM(Z387+Z388+Z389+Z390)</f>
        <v>0</v>
      </c>
      <c r="AA386" s="197">
        <f>SUM(AA387+AA388+AA389+AA390)</f>
        <v>0</v>
      </c>
      <c r="AC386" s="306">
        <f t="shared" si="174"/>
        <v>0</v>
      </c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</row>
    <row r="387" spans="1:40" s="211" customFormat="1" ht="27.75" customHeight="1" hidden="1">
      <c r="A387" s="206"/>
      <c r="B387" s="207" t="s">
        <v>69</v>
      </c>
      <c r="C387" s="208" t="s">
        <v>70</v>
      </c>
      <c r="D387" s="209"/>
      <c r="E387" s="209"/>
      <c r="F387" s="210">
        <f t="shared" si="169"/>
        <v>0</v>
      </c>
      <c r="G387" s="210"/>
      <c r="H387" s="209"/>
      <c r="I387" s="210">
        <f t="shared" si="170"/>
        <v>0</v>
      </c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10">
        <f t="shared" si="171"/>
        <v>0</v>
      </c>
      <c r="W387" s="209"/>
      <c r="X387" s="210">
        <f t="shared" si="157"/>
        <v>0</v>
      </c>
      <c r="Y387" s="210"/>
      <c r="Z387" s="209"/>
      <c r="AA387" s="209"/>
      <c r="AC387" s="306">
        <f t="shared" si="174"/>
        <v>0</v>
      </c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</row>
    <row r="388" spans="1:40" s="211" customFormat="1" ht="13.5" hidden="1">
      <c r="A388" s="206"/>
      <c r="B388" s="206">
        <v>3426</v>
      </c>
      <c r="C388" s="208" t="s">
        <v>71</v>
      </c>
      <c r="D388" s="209"/>
      <c r="E388" s="209"/>
      <c r="F388" s="210">
        <f t="shared" si="169"/>
        <v>0</v>
      </c>
      <c r="G388" s="210"/>
      <c r="H388" s="209"/>
      <c r="I388" s="210">
        <f t="shared" si="170"/>
        <v>0</v>
      </c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10">
        <f t="shared" si="171"/>
        <v>0</v>
      </c>
      <c r="W388" s="209"/>
      <c r="X388" s="210">
        <f t="shared" si="157"/>
        <v>0</v>
      </c>
      <c r="Y388" s="210"/>
      <c r="Z388" s="209"/>
      <c r="AA388" s="209"/>
      <c r="AC388" s="306">
        <f t="shared" si="174"/>
        <v>0</v>
      </c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</row>
    <row r="389" spans="1:40" s="211" customFormat="1" ht="27" hidden="1">
      <c r="A389" s="206"/>
      <c r="B389" s="206">
        <v>3427</v>
      </c>
      <c r="C389" s="208" t="s">
        <v>72</v>
      </c>
      <c r="D389" s="209"/>
      <c r="E389" s="209"/>
      <c r="F389" s="210">
        <f t="shared" si="169"/>
        <v>0</v>
      </c>
      <c r="G389" s="210"/>
      <c r="H389" s="209"/>
      <c r="I389" s="210">
        <f t="shared" si="170"/>
        <v>0</v>
      </c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10">
        <f t="shared" si="171"/>
        <v>0</v>
      </c>
      <c r="W389" s="209"/>
      <c r="X389" s="210">
        <f t="shared" si="157"/>
        <v>0</v>
      </c>
      <c r="Y389" s="210"/>
      <c r="Z389" s="209"/>
      <c r="AA389" s="209"/>
      <c r="AC389" s="306">
        <f t="shared" si="174"/>
        <v>0</v>
      </c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</row>
    <row r="390" spans="1:40" s="211" customFormat="1" ht="13.5" hidden="1">
      <c r="A390" s="206"/>
      <c r="B390" s="206">
        <v>3428</v>
      </c>
      <c r="C390" s="208" t="s">
        <v>73</v>
      </c>
      <c r="D390" s="209"/>
      <c r="E390" s="209"/>
      <c r="F390" s="210">
        <f t="shared" si="169"/>
        <v>0</v>
      </c>
      <c r="G390" s="210"/>
      <c r="H390" s="209"/>
      <c r="I390" s="210">
        <f t="shared" si="170"/>
        <v>0</v>
      </c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10">
        <f t="shared" si="171"/>
        <v>0</v>
      </c>
      <c r="W390" s="209"/>
      <c r="X390" s="210">
        <f t="shared" si="157"/>
        <v>0</v>
      </c>
      <c r="Y390" s="210"/>
      <c r="Z390" s="209"/>
      <c r="AA390" s="209"/>
      <c r="AC390" s="306">
        <f t="shared" si="174"/>
        <v>0</v>
      </c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</row>
    <row r="391" spans="1:40" s="198" customFormat="1" ht="13.5" hidden="1">
      <c r="A391" s="195"/>
      <c r="B391" s="195">
        <v>343</v>
      </c>
      <c r="C391" s="196"/>
      <c r="D391" s="197">
        <f>SUM(D392+D393+D394+D395)</f>
        <v>0</v>
      </c>
      <c r="E391" s="197">
        <f>SUM(E392+E393+E394+E395)</f>
        <v>0</v>
      </c>
      <c r="F391" s="210">
        <f t="shared" si="169"/>
        <v>0</v>
      </c>
      <c r="G391" s="197"/>
      <c r="H391" s="197">
        <f>SUM(H392+H393+H394+H395)</f>
        <v>0</v>
      </c>
      <c r="I391" s="210">
        <f t="shared" si="170"/>
        <v>0</v>
      </c>
      <c r="J391" s="197">
        <f aca="true" t="shared" si="177" ref="J391:S391">SUM(J392+J393+J394+J395)</f>
        <v>0</v>
      </c>
      <c r="K391" s="197">
        <f t="shared" si="177"/>
        <v>0</v>
      </c>
      <c r="L391" s="197">
        <f>SUM(L392+L393+L394+L395)</f>
        <v>0</v>
      </c>
      <c r="M391" s="197">
        <f t="shared" si="177"/>
        <v>0</v>
      </c>
      <c r="N391" s="197">
        <f t="shared" si="177"/>
        <v>0</v>
      </c>
      <c r="O391" s="197">
        <f t="shared" si="177"/>
        <v>0</v>
      </c>
      <c r="P391" s="197">
        <f t="shared" si="177"/>
        <v>0</v>
      </c>
      <c r="Q391" s="197">
        <f t="shared" si="177"/>
        <v>0</v>
      </c>
      <c r="R391" s="197">
        <f t="shared" si="177"/>
        <v>0</v>
      </c>
      <c r="S391" s="197">
        <f t="shared" si="177"/>
        <v>0</v>
      </c>
      <c r="T391" s="197">
        <f>SUM(T392+T393+T394+T395)</f>
        <v>0</v>
      </c>
      <c r="U391" s="197">
        <f>SUM(U392+U393+U394+U395)</f>
        <v>0</v>
      </c>
      <c r="V391" s="210">
        <f t="shared" si="171"/>
        <v>0</v>
      </c>
      <c r="W391" s="197">
        <f>SUM(W392+W393+W394+W395)</f>
        <v>0</v>
      </c>
      <c r="X391" s="210">
        <f t="shared" si="157"/>
        <v>0</v>
      </c>
      <c r="Y391" s="210"/>
      <c r="Z391" s="197">
        <f>SUM(Z392+Z393+Z394+Z395)</f>
        <v>0</v>
      </c>
      <c r="AA391" s="197">
        <f>SUM(AA392+AA393+AA394+AA395)</f>
        <v>0</v>
      </c>
      <c r="AC391" s="306">
        <f t="shared" si="174"/>
        <v>0</v>
      </c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</row>
    <row r="392" spans="1:40" s="211" customFormat="1" ht="13.5" hidden="1">
      <c r="A392" s="206"/>
      <c r="B392" s="207" t="s">
        <v>74</v>
      </c>
      <c r="C392" s="208" t="s">
        <v>75</v>
      </c>
      <c r="D392" s="209"/>
      <c r="E392" s="209"/>
      <c r="F392" s="210">
        <f t="shared" si="169"/>
        <v>0</v>
      </c>
      <c r="G392" s="210"/>
      <c r="H392" s="209"/>
      <c r="I392" s="210">
        <f t="shared" si="170"/>
        <v>0</v>
      </c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10">
        <f t="shared" si="171"/>
        <v>0</v>
      </c>
      <c r="W392" s="209"/>
      <c r="X392" s="210">
        <f t="shared" si="157"/>
        <v>0</v>
      </c>
      <c r="Y392" s="210"/>
      <c r="Z392" s="209"/>
      <c r="AA392" s="209"/>
      <c r="AC392" s="306">
        <f t="shared" si="174"/>
        <v>0</v>
      </c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</row>
    <row r="393" spans="1:40" s="211" customFormat="1" ht="13.5" hidden="1">
      <c r="A393" s="206"/>
      <c r="B393" s="207" t="s">
        <v>76</v>
      </c>
      <c r="C393" s="208" t="s">
        <v>77</v>
      </c>
      <c r="D393" s="209"/>
      <c r="E393" s="209"/>
      <c r="F393" s="210">
        <f t="shared" si="169"/>
        <v>0</v>
      </c>
      <c r="G393" s="210"/>
      <c r="H393" s="209"/>
      <c r="I393" s="210">
        <f t="shared" si="170"/>
        <v>0</v>
      </c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10">
        <f t="shared" si="171"/>
        <v>0</v>
      </c>
      <c r="W393" s="209"/>
      <c r="X393" s="210">
        <f t="shared" si="157"/>
        <v>0</v>
      </c>
      <c r="Y393" s="210"/>
      <c r="Z393" s="209"/>
      <c r="AA393" s="209"/>
      <c r="AC393" s="306">
        <f t="shared" si="174"/>
        <v>0</v>
      </c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  <c r="AN393" s="209"/>
    </row>
    <row r="394" spans="1:40" s="211" customFormat="1" ht="13.5" hidden="1">
      <c r="A394" s="206"/>
      <c r="B394" s="207" t="s">
        <v>78</v>
      </c>
      <c r="C394" s="208" t="s">
        <v>79</v>
      </c>
      <c r="D394" s="209"/>
      <c r="E394" s="209"/>
      <c r="F394" s="210">
        <f t="shared" si="169"/>
        <v>0</v>
      </c>
      <c r="G394" s="210"/>
      <c r="H394" s="209"/>
      <c r="I394" s="210">
        <f t="shared" si="170"/>
        <v>0</v>
      </c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10">
        <f t="shared" si="171"/>
        <v>0</v>
      </c>
      <c r="W394" s="209"/>
      <c r="X394" s="210">
        <f t="shared" si="157"/>
        <v>0</v>
      </c>
      <c r="Y394" s="210"/>
      <c r="Z394" s="209"/>
      <c r="AA394" s="209"/>
      <c r="AC394" s="306">
        <f t="shared" si="174"/>
        <v>0</v>
      </c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  <c r="AN394" s="209"/>
    </row>
    <row r="395" spans="1:40" s="211" customFormat="1" ht="13.5" hidden="1">
      <c r="A395" s="206"/>
      <c r="B395" s="207" t="s">
        <v>80</v>
      </c>
      <c r="C395" s="208" t="s">
        <v>81</v>
      </c>
      <c r="D395" s="209"/>
      <c r="E395" s="209"/>
      <c r="F395" s="210">
        <f t="shared" si="169"/>
        <v>0</v>
      </c>
      <c r="G395" s="210"/>
      <c r="H395" s="209"/>
      <c r="I395" s="210">
        <f t="shared" si="170"/>
        <v>0</v>
      </c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10">
        <f t="shared" si="171"/>
        <v>0</v>
      </c>
      <c r="W395" s="209"/>
      <c r="X395" s="210">
        <f t="shared" si="157"/>
        <v>0</v>
      </c>
      <c r="Y395" s="210"/>
      <c r="Z395" s="209"/>
      <c r="AA395" s="209"/>
      <c r="AC395" s="306">
        <f t="shared" si="174"/>
        <v>0</v>
      </c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  <c r="AN395" s="209"/>
    </row>
    <row r="396" spans="2:40" s="7" customFormat="1" ht="13.5" hidden="1">
      <c r="B396" s="5">
        <v>4</v>
      </c>
      <c r="C396" s="7" t="s">
        <v>117</v>
      </c>
      <c r="D396" s="4">
        <f>SUM(D397)</f>
        <v>0</v>
      </c>
      <c r="E396" s="4">
        <f aca="true" t="shared" si="178" ref="E396:W396">SUM(E397)</f>
        <v>0</v>
      </c>
      <c r="F396" s="210">
        <f t="shared" si="169"/>
        <v>0</v>
      </c>
      <c r="G396" s="4"/>
      <c r="H396" s="4">
        <f t="shared" si="178"/>
        <v>0</v>
      </c>
      <c r="I396" s="210">
        <f t="shared" si="170"/>
        <v>0</v>
      </c>
      <c r="J396" s="4">
        <f t="shared" si="178"/>
        <v>0</v>
      </c>
      <c r="K396" s="4">
        <f t="shared" si="178"/>
        <v>0</v>
      </c>
      <c r="L396" s="4">
        <f t="shared" si="178"/>
        <v>0</v>
      </c>
      <c r="M396" s="4">
        <f t="shared" si="178"/>
        <v>0</v>
      </c>
      <c r="N396" s="4">
        <f t="shared" si="178"/>
        <v>0</v>
      </c>
      <c r="O396" s="4">
        <f t="shared" si="178"/>
        <v>0</v>
      </c>
      <c r="P396" s="4">
        <f t="shared" si="178"/>
        <v>0</v>
      </c>
      <c r="Q396" s="4">
        <f t="shared" si="178"/>
        <v>0</v>
      </c>
      <c r="R396" s="4">
        <f t="shared" si="178"/>
        <v>0</v>
      </c>
      <c r="S396" s="4">
        <f t="shared" si="178"/>
        <v>0</v>
      </c>
      <c r="T396" s="4">
        <f t="shared" si="178"/>
        <v>0</v>
      </c>
      <c r="U396" s="4">
        <f t="shared" si="178"/>
        <v>0</v>
      </c>
      <c r="V396" s="210">
        <f t="shared" si="171"/>
        <v>0</v>
      </c>
      <c r="W396" s="4">
        <f t="shared" si="178"/>
        <v>0</v>
      </c>
      <c r="X396" s="210">
        <f t="shared" si="157"/>
        <v>0</v>
      </c>
      <c r="Y396" s="210"/>
      <c r="Z396" s="4">
        <f>SUM(Z397)</f>
        <v>0</v>
      </c>
      <c r="AA396" s="4">
        <f>SUM(AA397)</f>
        <v>0</v>
      </c>
      <c r="AC396" s="306">
        <f t="shared" si="174"/>
        <v>0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2:40" s="7" customFormat="1" ht="13.5" hidden="1">
      <c r="B397" s="5">
        <v>42</v>
      </c>
      <c r="D397" s="4">
        <f>SUM(D398+D406+D409+D414)</f>
        <v>0</v>
      </c>
      <c r="E397" s="4">
        <f>SUM(E398+E406+E409+E414)</f>
        <v>0</v>
      </c>
      <c r="F397" s="210">
        <f t="shared" si="169"/>
        <v>0</v>
      </c>
      <c r="G397" s="4"/>
      <c r="H397" s="4">
        <f>SUM(H398+H406+H409+H414)</f>
        <v>0</v>
      </c>
      <c r="I397" s="210">
        <f t="shared" si="170"/>
        <v>0</v>
      </c>
      <c r="J397" s="4">
        <f aca="true" t="shared" si="179" ref="J397:S397">SUM(J398+J406+J409+J414)</f>
        <v>0</v>
      </c>
      <c r="K397" s="4">
        <f t="shared" si="179"/>
        <v>0</v>
      </c>
      <c r="L397" s="4">
        <f>SUM(L398+L406+L409+L414)</f>
        <v>0</v>
      </c>
      <c r="M397" s="4">
        <f t="shared" si="179"/>
        <v>0</v>
      </c>
      <c r="N397" s="4">
        <f t="shared" si="179"/>
        <v>0</v>
      </c>
      <c r="O397" s="4">
        <f t="shared" si="179"/>
        <v>0</v>
      </c>
      <c r="P397" s="4">
        <f t="shared" si="179"/>
        <v>0</v>
      </c>
      <c r="Q397" s="4">
        <f t="shared" si="179"/>
        <v>0</v>
      </c>
      <c r="R397" s="4">
        <f t="shared" si="179"/>
        <v>0</v>
      </c>
      <c r="S397" s="4">
        <f t="shared" si="179"/>
        <v>0</v>
      </c>
      <c r="T397" s="4">
        <f>SUM(T398+T406+T409+T414)</f>
        <v>0</v>
      </c>
      <c r="U397" s="4">
        <f>SUM(U398+U406+U409+U414)</f>
        <v>0</v>
      </c>
      <c r="V397" s="210">
        <f t="shared" si="171"/>
        <v>0</v>
      </c>
      <c r="W397" s="4">
        <f>SUM(W398+W406+W409+W414)</f>
        <v>0</v>
      </c>
      <c r="X397" s="210">
        <f t="shared" si="157"/>
        <v>0</v>
      </c>
      <c r="Y397" s="210"/>
      <c r="Z397" s="4">
        <f>SUM(Z398+Z406+Z409+Z414)</f>
        <v>0</v>
      </c>
      <c r="AA397" s="4">
        <f>SUM(AA398+AA406+AA409+AA414)</f>
        <v>0</v>
      </c>
      <c r="AC397" s="306">
        <f t="shared" si="174"/>
        <v>0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2:40" s="7" customFormat="1" ht="13.5" hidden="1">
      <c r="B398" s="5">
        <v>422</v>
      </c>
      <c r="D398" s="4">
        <f>SUM(D399+D400+D401+D402+D403+D404+D405)</f>
        <v>0</v>
      </c>
      <c r="E398" s="4">
        <f>SUM(E399+E400+E401+E402+E403+E404+E405)</f>
        <v>0</v>
      </c>
      <c r="F398" s="210">
        <f t="shared" si="169"/>
        <v>0</v>
      </c>
      <c r="G398" s="4"/>
      <c r="H398" s="4">
        <f>SUM(H399+H400+H401+H402+H403+H404+H405)</f>
        <v>0</v>
      </c>
      <c r="I398" s="210">
        <f t="shared" si="170"/>
        <v>0</v>
      </c>
      <c r="J398" s="4">
        <f aca="true" t="shared" si="180" ref="J398:S398">SUM(J399+J400+J401+J402+J403+J404+J405)</f>
        <v>0</v>
      </c>
      <c r="K398" s="4">
        <f t="shared" si="180"/>
        <v>0</v>
      </c>
      <c r="L398" s="4">
        <f>SUM(L399+L400+L401+L402+L403+L404+L405)</f>
        <v>0</v>
      </c>
      <c r="M398" s="4">
        <f t="shared" si="180"/>
        <v>0</v>
      </c>
      <c r="N398" s="4">
        <f t="shared" si="180"/>
        <v>0</v>
      </c>
      <c r="O398" s="4">
        <f t="shared" si="180"/>
        <v>0</v>
      </c>
      <c r="P398" s="4">
        <f t="shared" si="180"/>
        <v>0</v>
      </c>
      <c r="Q398" s="4">
        <f t="shared" si="180"/>
        <v>0</v>
      </c>
      <c r="R398" s="4">
        <f t="shared" si="180"/>
        <v>0</v>
      </c>
      <c r="S398" s="4">
        <f t="shared" si="180"/>
        <v>0</v>
      </c>
      <c r="T398" s="4">
        <f>SUM(T399+T400+T401+T402+T403+T404+T405)</f>
        <v>0</v>
      </c>
      <c r="U398" s="4">
        <f>SUM(U399+U400+U401+U402+U403+U404+U405)</f>
        <v>0</v>
      </c>
      <c r="V398" s="210">
        <f t="shared" si="171"/>
        <v>0</v>
      </c>
      <c r="W398" s="4">
        <f>SUM(W399+W400+W401+W402+W403+W404+W405)</f>
        <v>0</v>
      </c>
      <c r="X398" s="210">
        <f t="shared" si="157"/>
        <v>0</v>
      </c>
      <c r="Y398" s="210"/>
      <c r="Z398" s="4">
        <f>SUM(Z399+Z400+Z401+Z402+Z403+Z404+Z405)</f>
        <v>0</v>
      </c>
      <c r="AA398" s="4">
        <f>SUM(AA399+AA400+AA401+AA402+AA403+AA404+AA405)</f>
        <v>0</v>
      </c>
      <c r="AC398" s="306">
        <f t="shared" si="174"/>
        <v>0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s="218" customFormat="1" ht="13.5" hidden="1">
      <c r="A399" s="215"/>
      <c r="B399" s="216" t="s">
        <v>82</v>
      </c>
      <c r="C399" s="217" t="s">
        <v>83</v>
      </c>
      <c r="D399" s="209"/>
      <c r="E399" s="209"/>
      <c r="F399" s="210">
        <f t="shared" si="169"/>
        <v>0</v>
      </c>
      <c r="G399" s="210"/>
      <c r="H399" s="209"/>
      <c r="I399" s="210">
        <f t="shared" si="170"/>
        <v>0</v>
      </c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10">
        <f t="shared" si="171"/>
        <v>0</v>
      </c>
      <c r="W399" s="209"/>
      <c r="X399" s="210">
        <f t="shared" si="157"/>
        <v>0</v>
      </c>
      <c r="Y399" s="210"/>
      <c r="Z399" s="209"/>
      <c r="AA399" s="209"/>
      <c r="AC399" s="306">
        <f t="shared" si="174"/>
        <v>0</v>
      </c>
      <c r="AD399" s="314"/>
      <c r="AE399" s="314"/>
      <c r="AF399" s="314"/>
      <c r="AG399" s="314"/>
      <c r="AH399" s="314"/>
      <c r="AI399" s="314"/>
      <c r="AJ399" s="314"/>
      <c r="AK399" s="314"/>
      <c r="AL399" s="314"/>
      <c r="AM399" s="314"/>
      <c r="AN399" s="314"/>
    </row>
    <row r="400" spans="1:40" s="218" customFormat="1" ht="13.5" hidden="1">
      <c r="A400" s="215"/>
      <c r="B400" s="216" t="s">
        <v>84</v>
      </c>
      <c r="C400" s="217" t="s">
        <v>85</v>
      </c>
      <c r="D400" s="209"/>
      <c r="E400" s="209"/>
      <c r="F400" s="210">
        <f t="shared" si="169"/>
        <v>0</v>
      </c>
      <c r="G400" s="210"/>
      <c r="H400" s="209"/>
      <c r="I400" s="210">
        <f t="shared" si="170"/>
        <v>0</v>
      </c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10">
        <f t="shared" si="171"/>
        <v>0</v>
      </c>
      <c r="W400" s="209"/>
      <c r="X400" s="210">
        <f t="shared" si="157"/>
        <v>0</v>
      </c>
      <c r="Y400" s="210"/>
      <c r="Z400" s="209"/>
      <c r="AA400" s="209"/>
      <c r="AC400" s="306">
        <f t="shared" si="174"/>
        <v>0</v>
      </c>
      <c r="AD400" s="314"/>
      <c r="AE400" s="314"/>
      <c r="AF400" s="314"/>
      <c r="AG400" s="314"/>
      <c r="AH400" s="314"/>
      <c r="AI400" s="314"/>
      <c r="AJ400" s="314"/>
      <c r="AK400" s="314"/>
      <c r="AL400" s="314"/>
      <c r="AM400" s="314"/>
      <c r="AN400" s="314"/>
    </row>
    <row r="401" spans="1:40" s="218" customFormat="1" ht="13.5" hidden="1">
      <c r="A401" s="215"/>
      <c r="B401" s="216" t="s">
        <v>86</v>
      </c>
      <c r="C401" s="217" t="s">
        <v>87</v>
      </c>
      <c r="D401" s="209"/>
      <c r="E401" s="209"/>
      <c r="F401" s="210">
        <f t="shared" si="169"/>
        <v>0</v>
      </c>
      <c r="G401" s="210"/>
      <c r="H401" s="209"/>
      <c r="I401" s="210">
        <f t="shared" si="170"/>
        <v>0</v>
      </c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10">
        <f t="shared" si="171"/>
        <v>0</v>
      </c>
      <c r="W401" s="209"/>
      <c r="X401" s="210">
        <f t="shared" si="157"/>
        <v>0</v>
      </c>
      <c r="Y401" s="210"/>
      <c r="Z401" s="209"/>
      <c r="AA401" s="209"/>
      <c r="AC401" s="306">
        <f t="shared" si="174"/>
        <v>0</v>
      </c>
      <c r="AD401" s="314"/>
      <c r="AE401" s="314"/>
      <c r="AF401" s="314"/>
      <c r="AG401" s="314"/>
      <c r="AH401" s="314"/>
      <c r="AI401" s="314"/>
      <c r="AJ401" s="314"/>
      <c r="AK401" s="314"/>
      <c r="AL401" s="314"/>
      <c r="AM401" s="314"/>
      <c r="AN401" s="314"/>
    </row>
    <row r="402" spans="1:40" s="218" customFormat="1" ht="13.5" hidden="1">
      <c r="A402" s="215"/>
      <c r="B402" s="216" t="s">
        <v>88</v>
      </c>
      <c r="C402" s="217" t="s">
        <v>89</v>
      </c>
      <c r="D402" s="209"/>
      <c r="E402" s="209"/>
      <c r="F402" s="210">
        <f aca="true" t="shared" si="181" ref="F402:F416">SUM(H402:S402)</f>
        <v>0</v>
      </c>
      <c r="G402" s="210"/>
      <c r="H402" s="209"/>
      <c r="I402" s="210">
        <f aca="true" t="shared" si="182" ref="I402:I416">SUM(H402:H402)</f>
        <v>0</v>
      </c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10">
        <f aca="true" t="shared" si="183" ref="V402:V416">SUM(I402+U402)</f>
        <v>0</v>
      </c>
      <c r="W402" s="209"/>
      <c r="X402" s="210">
        <f aca="true" t="shared" si="184" ref="X402:X416">SUM(V402:W402)</f>
        <v>0</v>
      </c>
      <c r="Y402" s="210"/>
      <c r="Z402" s="209"/>
      <c r="AA402" s="209"/>
      <c r="AC402" s="306">
        <f t="shared" si="174"/>
        <v>0</v>
      </c>
      <c r="AD402" s="314"/>
      <c r="AE402" s="314"/>
      <c r="AF402" s="314"/>
      <c r="AG402" s="314"/>
      <c r="AH402" s="314"/>
      <c r="AI402" s="314"/>
      <c r="AJ402" s="314"/>
      <c r="AK402" s="314"/>
      <c r="AL402" s="314"/>
      <c r="AM402" s="314"/>
      <c r="AN402" s="314"/>
    </row>
    <row r="403" spans="1:40" s="218" customFormat="1" ht="13.5" hidden="1">
      <c r="A403" s="215"/>
      <c r="B403" s="216" t="s">
        <v>90</v>
      </c>
      <c r="C403" s="217" t="s">
        <v>91</v>
      </c>
      <c r="D403" s="209"/>
      <c r="E403" s="209"/>
      <c r="F403" s="210">
        <f t="shared" si="181"/>
        <v>0</v>
      </c>
      <c r="G403" s="210"/>
      <c r="H403" s="209"/>
      <c r="I403" s="210">
        <f t="shared" si="182"/>
        <v>0</v>
      </c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10">
        <f t="shared" si="183"/>
        <v>0</v>
      </c>
      <c r="W403" s="209"/>
      <c r="X403" s="210">
        <f t="shared" si="184"/>
        <v>0</v>
      </c>
      <c r="Y403" s="210"/>
      <c r="Z403" s="209"/>
      <c r="AA403" s="209"/>
      <c r="AC403" s="306">
        <f t="shared" si="174"/>
        <v>0</v>
      </c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/>
    </row>
    <row r="404" spans="1:40" s="218" customFormat="1" ht="13.5" hidden="1">
      <c r="A404" s="215"/>
      <c r="B404" s="216" t="s">
        <v>92</v>
      </c>
      <c r="C404" s="217" t="s">
        <v>93</v>
      </c>
      <c r="D404" s="209"/>
      <c r="E404" s="209"/>
      <c r="F404" s="210">
        <f t="shared" si="181"/>
        <v>0</v>
      </c>
      <c r="G404" s="210"/>
      <c r="H404" s="209"/>
      <c r="I404" s="210">
        <f t="shared" si="182"/>
        <v>0</v>
      </c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10">
        <f t="shared" si="183"/>
        <v>0</v>
      </c>
      <c r="W404" s="209"/>
      <c r="X404" s="210">
        <f t="shared" si="184"/>
        <v>0</v>
      </c>
      <c r="Y404" s="210"/>
      <c r="Z404" s="209"/>
      <c r="AA404" s="209"/>
      <c r="AC404" s="306">
        <f t="shared" si="174"/>
        <v>0</v>
      </c>
      <c r="AD404" s="314"/>
      <c r="AE404" s="314"/>
      <c r="AF404" s="314"/>
      <c r="AG404" s="314"/>
      <c r="AH404" s="314"/>
      <c r="AI404" s="314"/>
      <c r="AJ404" s="314"/>
      <c r="AK404" s="314"/>
      <c r="AL404" s="314"/>
      <c r="AM404" s="314"/>
      <c r="AN404" s="314"/>
    </row>
    <row r="405" spans="1:40" s="218" customFormat="1" ht="13.5" hidden="1">
      <c r="A405" s="215"/>
      <c r="B405" s="216" t="s">
        <v>94</v>
      </c>
      <c r="C405" s="217" t="s">
        <v>95</v>
      </c>
      <c r="D405" s="209"/>
      <c r="E405" s="209"/>
      <c r="F405" s="210">
        <f t="shared" si="181"/>
        <v>0</v>
      </c>
      <c r="G405" s="210"/>
      <c r="H405" s="209"/>
      <c r="I405" s="210">
        <f t="shared" si="182"/>
        <v>0</v>
      </c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10">
        <f t="shared" si="183"/>
        <v>0</v>
      </c>
      <c r="W405" s="209"/>
      <c r="X405" s="210">
        <f t="shared" si="184"/>
        <v>0</v>
      </c>
      <c r="Y405" s="210"/>
      <c r="Z405" s="209"/>
      <c r="AA405" s="209"/>
      <c r="AC405" s="306">
        <f t="shared" si="174"/>
        <v>0</v>
      </c>
      <c r="AD405" s="314"/>
      <c r="AE405" s="314"/>
      <c r="AF405" s="314"/>
      <c r="AG405" s="314"/>
      <c r="AH405" s="314"/>
      <c r="AI405" s="314"/>
      <c r="AJ405" s="314"/>
      <c r="AK405" s="314"/>
      <c r="AL405" s="314"/>
      <c r="AM405" s="314"/>
      <c r="AN405" s="314"/>
    </row>
    <row r="406" spans="1:40" s="201" customFormat="1" ht="13.5" hidden="1">
      <c r="A406" s="199"/>
      <c r="B406" s="199">
        <v>423</v>
      </c>
      <c r="C406" s="202"/>
      <c r="D406" s="204">
        <f>SUM(D407+D408)</f>
        <v>0</v>
      </c>
      <c r="E406" s="204">
        <f>SUM(E407+E408)</f>
        <v>0</v>
      </c>
      <c r="F406" s="210">
        <f t="shared" si="181"/>
        <v>0</v>
      </c>
      <c r="G406" s="204"/>
      <c r="H406" s="204">
        <f>SUM(H407+H408)</f>
        <v>0</v>
      </c>
      <c r="I406" s="210">
        <f t="shared" si="182"/>
        <v>0</v>
      </c>
      <c r="J406" s="204">
        <f aca="true" t="shared" si="185" ref="J406:S406">SUM(J407+J408)</f>
        <v>0</v>
      </c>
      <c r="K406" s="204">
        <f t="shared" si="185"/>
        <v>0</v>
      </c>
      <c r="L406" s="204">
        <f>SUM(L407+L408)</f>
        <v>0</v>
      </c>
      <c r="M406" s="204">
        <f t="shared" si="185"/>
        <v>0</v>
      </c>
      <c r="N406" s="204">
        <f t="shared" si="185"/>
        <v>0</v>
      </c>
      <c r="O406" s="204">
        <f t="shared" si="185"/>
        <v>0</v>
      </c>
      <c r="P406" s="204">
        <f t="shared" si="185"/>
        <v>0</v>
      </c>
      <c r="Q406" s="204">
        <f t="shared" si="185"/>
        <v>0</v>
      </c>
      <c r="R406" s="204">
        <f t="shared" si="185"/>
        <v>0</v>
      </c>
      <c r="S406" s="204">
        <f t="shared" si="185"/>
        <v>0</v>
      </c>
      <c r="T406" s="204">
        <f>SUM(T407+T408)</f>
        <v>0</v>
      </c>
      <c r="U406" s="204">
        <f>SUM(U407+U408)</f>
        <v>0</v>
      </c>
      <c r="V406" s="210">
        <f t="shared" si="183"/>
        <v>0</v>
      </c>
      <c r="W406" s="204">
        <f>SUM(W407+W408)</f>
        <v>0</v>
      </c>
      <c r="X406" s="210">
        <f t="shared" si="184"/>
        <v>0</v>
      </c>
      <c r="Y406" s="210"/>
      <c r="Z406" s="204">
        <f>SUM(Z407+Z408)</f>
        <v>0</v>
      </c>
      <c r="AA406" s="204">
        <f>SUM(AA407+AA408)</f>
        <v>0</v>
      </c>
      <c r="AC406" s="306">
        <f t="shared" si="174"/>
        <v>0</v>
      </c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</row>
    <row r="407" spans="1:40" s="218" customFormat="1" ht="13.5" hidden="1">
      <c r="A407" s="215"/>
      <c r="B407" s="216" t="s">
        <v>96</v>
      </c>
      <c r="C407" s="217" t="s">
        <v>97</v>
      </c>
      <c r="D407" s="209"/>
      <c r="E407" s="209"/>
      <c r="F407" s="210">
        <f t="shared" si="181"/>
        <v>0</v>
      </c>
      <c r="G407" s="210"/>
      <c r="H407" s="209"/>
      <c r="I407" s="210">
        <f t="shared" si="182"/>
        <v>0</v>
      </c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10">
        <f t="shared" si="183"/>
        <v>0</v>
      </c>
      <c r="W407" s="209"/>
      <c r="X407" s="210">
        <f t="shared" si="184"/>
        <v>0</v>
      </c>
      <c r="Y407" s="210"/>
      <c r="Z407" s="209"/>
      <c r="AA407" s="209"/>
      <c r="AC407" s="306">
        <f t="shared" si="174"/>
        <v>0</v>
      </c>
      <c r="AD407" s="314"/>
      <c r="AE407" s="314"/>
      <c r="AF407" s="314"/>
      <c r="AG407" s="314"/>
      <c r="AH407" s="314"/>
      <c r="AI407" s="314"/>
      <c r="AJ407" s="314"/>
      <c r="AK407" s="314"/>
      <c r="AL407" s="314"/>
      <c r="AM407" s="314"/>
      <c r="AN407" s="314"/>
    </row>
    <row r="408" spans="1:40" s="218" customFormat="1" ht="13.5" hidden="1">
      <c r="A408" s="215"/>
      <c r="B408" s="216" t="s">
        <v>98</v>
      </c>
      <c r="C408" s="217" t="s">
        <v>99</v>
      </c>
      <c r="D408" s="209"/>
      <c r="E408" s="209"/>
      <c r="F408" s="210">
        <f t="shared" si="181"/>
        <v>0</v>
      </c>
      <c r="G408" s="210"/>
      <c r="H408" s="209"/>
      <c r="I408" s="210">
        <f t="shared" si="182"/>
        <v>0</v>
      </c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10">
        <f t="shared" si="183"/>
        <v>0</v>
      </c>
      <c r="W408" s="209"/>
      <c r="X408" s="210">
        <f t="shared" si="184"/>
        <v>0</v>
      </c>
      <c r="Y408" s="210"/>
      <c r="Z408" s="209"/>
      <c r="AA408" s="209"/>
      <c r="AC408" s="306">
        <f t="shared" si="174"/>
        <v>0</v>
      </c>
      <c r="AD408" s="314"/>
      <c r="AE408" s="314"/>
      <c r="AF408" s="314"/>
      <c r="AG408" s="314"/>
      <c r="AH408" s="314"/>
      <c r="AI408" s="314"/>
      <c r="AJ408" s="314"/>
      <c r="AK408" s="314"/>
      <c r="AL408" s="314"/>
      <c r="AM408" s="314"/>
      <c r="AN408" s="314"/>
    </row>
    <row r="409" spans="1:40" s="201" customFormat="1" ht="13.5" hidden="1">
      <c r="A409" s="199"/>
      <c r="B409" s="199">
        <v>424</v>
      </c>
      <c r="C409" s="202"/>
      <c r="D409" s="204">
        <f>SUM(D410+D411+D412+D413)</f>
        <v>0</v>
      </c>
      <c r="E409" s="204">
        <f>SUM(E410+E411+E412+E413)</f>
        <v>0</v>
      </c>
      <c r="F409" s="210">
        <f t="shared" si="181"/>
        <v>0</v>
      </c>
      <c r="G409" s="204"/>
      <c r="H409" s="204">
        <f>SUM(H410+H411+H412+H413)</f>
        <v>0</v>
      </c>
      <c r="I409" s="210">
        <f t="shared" si="182"/>
        <v>0</v>
      </c>
      <c r="J409" s="204">
        <f aca="true" t="shared" si="186" ref="J409:S409">SUM(J410+J411+J412+J413)</f>
        <v>0</v>
      </c>
      <c r="K409" s="204">
        <f t="shared" si="186"/>
        <v>0</v>
      </c>
      <c r="L409" s="204">
        <f>SUM(L410+L411+L412+L413)</f>
        <v>0</v>
      </c>
      <c r="M409" s="204">
        <f t="shared" si="186"/>
        <v>0</v>
      </c>
      <c r="N409" s="204">
        <f t="shared" si="186"/>
        <v>0</v>
      </c>
      <c r="O409" s="204">
        <f t="shared" si="186"/>
        <v>0</v>
      </c>
      <c r="P409" s="204">
        <f t="shared" si="186"/>
        <v>0</v>
      </c>
      <c r="Q409" s="204">
        <f t="shared" si="186"/>
        <v>0</v>
      </c>
      <c r="R409" s="204">
        <f t="shared" si="186"/>
        <v>0</v>
      </c>
      <c r="S409" s="204">
        <f t="shared" si="186"/>
        <v>0</v>
      </c>
      <c r="T409" s="204">
        <f>SUM(T410+T411+T412+T413)</f>
        <v>0</v>
      </c>
      <c r="U409" s="204">
        <f>SUM(U410+U411+U412+U413)</f>
        <v>0</v>
      </c>
      <c r="V409" s="210">
        <f t="shared" si="183"/>
        <v>0</v>
      </c>
      <c r="W409" s="204">
        <f>SUM(W410+W411+W412+W413)</f>
        <v>0</v>
      </c>
      <c r="X409" s="210">
        <f t="shared" si="184"/>
        <v>0</v>
      </c>
      <c r="Y409" s="210"/>
      <c r="Z409" s="204">
        <f>SUM(Z410+Z411+Z412+Z413)</f>
        <v>0</v>
      </c>
      <c r="AA409" s="204">
        <f>SUM(AA410+AA411+AA412+AA413)</f>
        <v>0</v>
      </c>
      <c r="AC409" s="306">
        <f t="shared" si="174"/>
        <v>0</v>
      </c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</row>
    <row r="410" spans="1:40" s="218" customFormat="1" ht="13.5" hidden="1">
      <c r="A410" s="215"/>
      <c r="B410" s="219">
        <v>4241</v>
      </c>
      <c r="C410" s="220" t="s">
        <v>100</v>
      </c>
      <c r="D410" s="209"/>
      <c r="E410" s="209"/>
      <c r="F410" s="210">
        <f t="shared" si="181"/>
        <v>0</v>
      </c>
      <c r="G410" s="210"/>
      <c r="H410" s="209"/>
      <c r="I410" s="210">
        <f t="shared" si="182"/>
        <v>0</v>
      </c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10">
        <f t="shared" si="183"/>
        <v>0</v>
      </c>
      <c r="W410" s="209"/>
      <c r="X410" s="210">
        <f t="shared" si="184"/>
        <v>0</v>
      </c>
      <c r="Y410" s="210"/>
      <c r="Z410" s="209"/>
      <c r="AA410" s="209"/>
      <c r="AC410" s="306">
        <f t="shared" si="174"/>
        <v>0</v>
      </c>
      <c r="AD410" s="314"/>
      <c r="AE410" s="314"/>
      <c r="AF410" s="314"/>
      <c r="AG410" s="314"/>
      <c r="AH410" s="314"/>
      <c r="AI410" s="314"/>
      <c r="AJ410" s="314"/>
      <c r="AK410" s="314"/>
      <c r="AL410" s="314"/>
      <c r="AM410" s="314"/>
      <c r="AN410" s="314"/>
    </row>
    <row r="411" spans="1:40" s="218" customFormat="1" ht="13.5" hidden="1">
      <c r="A411" s="215"/>
      <c r="B411" s="219">
        <v>4242</v>
      </c>
      <c r="C411" s="221" t="s">
        <v>101</v>
      </c>
      <c r="D411" s="209"/>
      <c r="E411" s="209"/>
      <c r="F411" s="210">
        <f t="shared" si="181"/>
        <v>0</v>
      </c>
      <c r="G411" s="210"/>
      <c r="H411" s="209"/>
      <c r="I411" s="210">
        <f t="shared" si="182"/>
        <v>0</v>
      </c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10">
        <f t="shared" si="183"/>
        <v>0</v>
      </c>
      <c r="W411" s="209"/>
      <c r="X411" s="210">
        <f t="shared" si="184"/>
        <v>0</v>
      </c>
      <c r="Y411" s="210"/>
      <c r="Z411" s="209"/>
      <c r="AA411" s="209"/>
      <c r="AC411" s="306">
        <f t="shared" si="174"/>
        <v>0</v>
      </c>
      <c r="AD411" s="314"/>
      <c r="AE411" s="314"/>
      <c r="AF411" s="314"/>
      <c r="AG411" s="314"/>
      <c r="AH411" s="314"/>
      <c r="AI411" s="314"/>
      <c r="AJ411" s="314"/>
      <c r="AK411" s="314"/>
      <c r="AL411" s="314"/>
      <c r="AM411" s="314"/>
      <c r="AN411" s="314"/>
    </row>
    <row r="412" spans="1:40" s="218" customFormat="1" ht="13.5" hidden="1">
      <c r="A412" s="215"/>
      <c r="B412" s="219">
        <v>4243</v>
      </c>
      <c r="C412" s="221" t="s">
        <v>102</v>
      </c>
      <c r="D412" s="209"/>
      <c r="E412" s="209"/>
      <c r="F412" s="210">
        <f t="shared" si="181"/>
        <v>0</v>
      </c>
      <c r="G412" s="210"/>
      <c r="H412" s="209"/>
      <c r="I412" s="210">
        <f t="shared" si="182"/>
        <v>0</v>
      </c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10">
        <f t="shared" si="183"/>
        <v>0</v>
      </c>
      <c r="W412" s="209"/>
      <c r="X412" s="210">
        <f t="shared" si="184"/>
        <v>0</v>
      </c>
      <c r="Y412" s="210"/>
      <c r="Z412" s="209"/>
      <c r="AA412" s="209"/>
      <c r="AC412" s="306">
        <f t="shared" si="174"/>
        <v>0</v>
      </c>
      <c r="AD412" s="314"/>
      <c r="AE412" s="314"/>
      <c r="AF412" s="314"/>
      <c r="AG412" s="314"/>
      <c r="AH412" s="314"/>
      <c r="AI412" s="314"/>
      <c r="AJ412" s="314"/>
      <c r="AK412" s="314"/>
      <c r="AL412" s="314"/>
      <c r="AM412" s="314"/>
      <c r="AN412" s="314"/>
    </row>
    <row r="413" spans="1:40" s="218" customFormat="1" ht="13.5" hidden="1">
      <c r="A413" s="215"/>
      <c r="B413" s="219">
        <v>4244</v>
      </c>
      <c r="C413" s="221" t="s">
        <v>103</v>
      </c>
      <c r="D413" s="209"/>
      <c r="E413" s="209"/>
      <c r="F413" s="210">
        <f t="shared" si="181"/>
        <v>0</v>
      </c>
      <c r="G413" s="210"/>
      <c r="H413" s="209"/>
      <c r="I413" s="210">
        <f t="shared" si="182"/>
        <v>0</v>
      </c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10">
        <f t="shared" si="183"/>
        <v>0</v>
      </c>
      <c r="W413" s="209"/>
      <c r="X413" s="210">
        <f t="shared" si="184"/>
        <v>0</v>
      </c>
      <c r="Y413" s="210"/>
      <c r="Z413" s="209"/>
      <c r="AA413" s="209"/>
      <c r="AC413" s="306">
        <f t="shared" si="174"/>
        <v>0</v>
      </c>
      <c r="AD413" s="314"/>
      <c r="AE413" s="314"/>
      <c r="AF413" s="314"/>
      <c r="AG413" s="314"/>
      <c r="AH413" s="314"/>
      <c r="AI413" s="314"/>
      <c r="AJ413" s="314"/>
      <c r="AK413" s="314"/>
      <c r="AL413" s="314"/>
      <c r="AM413" s="314"/>
      <c r="AN413" s="314"/>
    </row>
    <row r="414" spans="1:40" s="201" customFormat="1" ht="13.5" hidden="1">
      <c r="A414" s="199"/>
      <c r="B414" s="199">
        <v>426</v>
      </c>
      <c r="C414" s="200"/>
      <c r="D414" s="204">
        <f>SUM(D415+D416)</f>
        <v>0</v>
      </c>
      <c r="E414" s="204">
        <f>SUM(E415+E416)</f>
        <v>0</v>
      </c>
      <c r="F414" s="210">
        <f t="shared" si="181"/>
        <v>0</v>
      </c>
      <c r="G414" s="204"/>
      <c r="H414" s="204">
        <f>SUM(H415+H416)</f>
        <v>0</v>
      </c>
      <c r="I414" s="210">
        <f t="shared" si="182"/>
        <v>0</v>
      </c>
      <c r="J414" s="204">
        <f aca="true" t="shared" si="187" ref="J414:S414">SUM(J415+J416)</f>
        <v>0</v>
      </c>
      <c r="K414" s="204">
        <f t="shared" si="187"/>
        <v>0</v>
      </c>
      <c r="L414" s="204">
        <f>SUM(L415+L416)</f>
        <v>0</v>
      </c>
      <c r="M414" s="204">
        <f t="shared" si="187"/>
        <v>0</v>
      </c>
      <c r="N414" s="204">
        <f t="shared" si="187"/>
        <v>0</v>
      </c>
      <c r="O414" s="204">
        <f t="shared" si="187"/>
        <v>0</v>
      </c>
      <c r="P414" s="204">
        <f t="shared" si="187"/>
        <v>0</v>
      </c>
      <c r="Q414" s="204">
        <f t="shared" si="187"/>
        <v>0</v>
      </c>
      <c r="R414" s="204">
        <f t="shared" si="187"/>
        <v>0</v>
      </c>
      <c r="S414" s="204">
        <f t="shared" si="187"/>
        <v>0</v>
      </c>
      <c r="T414" s="204">
        <f>SUM(T415+T416)</f>
        <v>0</v>
      </c>
      <c r="U414" s="204">
        <f>SUM(U415+U416)</f>
        <v>0</v>
      </c>
      <c r="V414" s="210">
        <f t="shared" si="183"/>
        <v>0</v>
      </c>
      <c r="W414" s="204">
        <f>SUM(W415+W416)</f>
        <v>0</v>
      </c>
      <c r="X414" s="210">
        <f t="shared" si="184"/>
        <v>0</v>
      </c>
      <c r="Y414" s="210"/>
      <c r="Z414" s="204">
        <f>SUM(Z415+Z416)</f>
        <v>0</v>
      </c>
      <c r="AA414" s="204">
        <f>SUM(AA415+AA416)</f>
        <v>0</v>
      </c>
      <c r="AC414" s="306">
        <f t="shared" si="174"/>
        <v>0</v>
      </c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</row>
    <row r="415" spans="1:40" s="218" customFormat="1" ht="13.5" hidden="1">
      <c r="A415" s="215"/>
      <c r="B415" s="216">
        <v>4262</v>
      </c>
      <c r="C415" s="217" t="s">
        <v>104</v>
      </c>
      <c r="D415" s="209"/>
      <c r="E415" s="209"/>
      <c r="F415" s="210">
        <f t="shared" si="181"/>
        <v>0</v>
      </c>
      <c r="G415" s="210"/>
      <c r="H415" s="209"/>
      <c r="I415" s="210">
        <f t="shared" si="182"/>
        <v>0</v>
      </c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10">
        <f t="shared" si="183"/>
        <v>0</v>
      </c>
      <c r="W415" s="209"/>
      <c r="X415" s="210">
        <f t="shared" si="184"/>
        <v>0</v>
      </c>
      <c r="Y415" s="210"/>
      <c r="Z415" s="209"/>
      <c r="AA415" s="209"/>
      <c r="AC415" s="306">
        <f t="shared" si="174"/>
        <v>0</v>
      </c>
      <c r="AD415" s="314"/>
      <c r="AE415" s="314"/>
      <c r="AF415" s="314"/>
      <c r="AG415" s="314"/>
      <c r="AH415" s="314"/>
      <c r="AI415" s="314"/>
      <c r="AJ415" s="314"/>
      <c r="AK415" s="314"/>
      <c r="AL415" s="314"/>
      <c r="AM415" s="314"/>
      <c r="AN415" s="314"/>
    </row>
    <row r="416" spans="1:40" s="218" customFormat="1" ht="13.5" hidden="1">
      <c r="A416" s="215"/>
      <c r="B416" s="216">
        <v>4263</v>
      </c>
      <c r="C416" s="217" t="s">
        <v>105</v>
      </c>
      <c r="D416" s="209"/>
      <c r="E416" s="209"/>
      <c r="F416" s="210">
        <f t="shared" si="181"/>
        <v>0</v>
      </c>
      <c r="G416" s="210"/>
      <c r="H416" s="209"/>
      <c r="I416" s="210">
        <f t="shared" si="182"/>
        <v>0</v>
      </c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10">
        <f t="shared" si="183"/>
        <v>0</v>
      </c>
      <c r="W416" s="209"/>
      <c r="X416" s="210">
        <f t="shared" si="184"/>
        <v>0</v>
      </c>
      <c r="Y416" s="210"/>
      <c r="Z416" s="209"/>
      <c r="AA416" s="209"/>
      <c r="AC416" s="306">
        <f t="shared" si="174"/>
        <v>0</v>
      </c>
      <c r="AD416" s="314"/>
      <c r="AE416" s="314"/>
      <c r="AF416" s="314"/>
      <c r="AG416" s="314"/>
      <c r="AH416" s="314"/>
      <c r="AI416" s="314"/>
      <c r="AJ416" s="314"/>
      <c r="AK416" s="314"/>
      <c r="AL416" s="314"/>
      <c r="AM416" s="314"/>
      <c r="AN416" s="314"/>
    </row>
    <row r="417" spans="29:40" ht="13.5">
      <c r="AC417" s="306" t="s">
        <v>596</v>
      </c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2:40" s="7" customFormat="1" ht="13.5">
      <c r="B418" s="6"/>
      <c r="C418" s="10" t="s">
        <v>581</v>
      </c>
      <c r="D418" s="4">
        <f>SUM(D419+D476)</f>
        <v>0</v>
      </c>
      <c r="E418" s="4">
        <f>SUM(E419+E476)</f>
        <v>0</v>
      </c>
      <c r="F418" s="210">
        <f aca="true" t="shared" si="188" ref="F418:F449">SUM(H418:S418)</f>
        <v>204900</v>
      </c>
      <c r="G418" s="4"/>
      <c r="H418" s="4">
        <f>SUM(H419+H476)</f>
        <v>55000</v>
      </c>
      <c r="I418" s="210">
        <f aca="true" t="shared" si="189" ref="I418:I449">SUM(H418:H418)</f>
        <v>55000</v>
      </c>
      <c r="J418" s="4">
        <f aca="true" t="shared" si="190" ref="J418:S418">SUM(J419+J476)</f>
        <v>94900</v>
      </c>
      <c r="K418" s="4">
        <f t="shared" si="190"/>
        <v>0</v>
      </c>
      <c r="L418" s="4">
        <f>SUM(L419+L476)</f>
        <v>0</v>
      </c>
      <c r="M418" s="4">
        <f t="shared" si="190"/>
        <v>0</v>
      </c>
      <c r="N418" s="4">
        <f t="shared" si="190"/>
        <v>0</v>
      </c>
      <c r="O418" s="4">
        <f t="shared" si="190"/>
        <v>0</v>
      </c>
      <c r="P418" s="4">
        <f t="shared" si="190"/>
        <v>0</v>
      </c>
      <c r="Q418" s="4">
        <f t="shared" si="190"/>
        <v>0</v>
      </c>
      <c r="R418" s="4">
        <f t="shared" si="190"/>
        <v>0</v>
      </c>
      <c r="S418" s="4">
        <f t="shared" si="190"/>
        <v>0</v>
      </c>
      <c r="T418" s="4">
        <f>SUM(T419+T476)</f>
        <v>0</v>
      </c>
      <c r="U418" s="4">
        <f>SUM(U419+U476)</f>
        <v>72490</v>
      </c>
      <c r="V418" s="210">
        <f aca="true" t="shared" si="191" ref="V418:V449">SUM(I418+U418)</f>
        <v>127490</v>
      </c>
      <c r="W418" s="4">
        <f>SUM(W419+W476)</f>
        <v>0</v>
      </c>
      <c r="X418" s="210">
        <f aca="true" t="shared" si="192" ref="X418:X483">SUM(V418:W418)</f>
        <v>127490</v>
      </c>
      <c r="Y418" s="210">
        <f>SUM(J418:U418)</f>
        <v>167390</v>
      </c>
      <c r="Z418" s="4">
        <f>SUM(Z419+Z476)</f>
        <v>330000</v>
      </c>
      <c r="AA418" s="4">
        <f>SUM(AA419+AA476)</f>
        <v>330000</v>
      </c>
      <c r="AC418" s="306">
        <f>SUM(H418+Y418)</f>
        <v>222390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</row>
    <row r="419" spans="2:40" s="7" customFormat="1" ht="13.5" hidden="1">
      <c r="B419" s="6">
        <v>3</v>
      </c>
      <c r="C419" s="7" t="s">
        <v>118</v>
      </c>
      <c r="D419" s="4">
        <f>SUM(D420+D432+D465)</f>
        <v>0</v>
      </c>
      <c r="E419" s="4">
        <f>SUM(E420+E432+E465)</f>
        <v>0</v>
      </c>
      <c r="F419" s="210">
        <f t="shared" si="188"/>
        <v>0</v>
      </c>
      <c r="G419" s="4"/>
      <c r="H419" s="4">
        <f>SUM(H420+H432+H465)</f>
        <v>0</v>
      </c>
      <c r="I419" s="210">
        <f t="shared" si="189"/>
        <v>0</v>
      </c>
      <c r="J419" s="4">
        <f aca="true" t="shared" si="193" ref="J419:S419">SUM(J420+J432+J465)</f>
        <v>0</v>
      </c>
      <c r="K419" s="4">
        <f t="shared" si="193"/>
        <v>0</v>
      </c>
      <c r="L419" s="4">
        <f>SUM(L420+L432+L465)</f>
        <v>0</v>
      </c>
      <c r="M419" s="4">
        <f t="shared" si="193"/>
        <v>0</v>
      </c>
      <c r="N419" s="4">
        <f t="shared" si="193"/>
        <v>0</v>
      </c>
      <c r="O419" s="4">
        <f t="shared" si="193"/>
        <v>0</v>
      </c>
      <c r="P419" s="4">
        <f t="shared" si="193"/>
        <v>0</v>
      </c>
      <c r="Q419" s="4">
        <f t="shared" si="193"/>
        <v>0</v>
      </c>
      <c r="R419" s="4">
        <f t="shared" si="193"/>
        <v>0</v>
      </c>
      <c r="S419" s="4">
        <f t="shared" si="193"/>
        <v>0</v>
      </c>
      <c r="T419" s="4">
        <f>SUM(T420+T432+T465)</f>
        <v>0</v>
      </c>
      <c r="U419" s="4">
        <f>SUM(U420+U432+U465)</f>
        <v>0</v>
      </c>
      <c r="V419" s="210">
        <f t="shared" si="191"/>
        <v>0</v>
      </c>
      <c r="W419" s="4">
        <f>SUM(W420+W432+W465)</f>
        <v>0</v>
      </c>
      <c r="X419" s="210">
        <f t="shared" si="192"/>
        <v>0</v>
      </c>
      <c r="Y419" s="210">
        <f aca="true" t="shared" si="194" ref="Y419:Y480">SUM(N419:W419)</f>
        <v>0</v>
      </c>
      <c r="Z419" s="4">
        <f>SUM(Z420+Z432+Z465)</f>
        <v>0</v>
      </c>
      <c r="AA419" s="4">
        <f>SUM(AA420+AA432+AA465)</f>
        <v>0</v>
      </c>
      <c r="AC419" s="306">
        <f aca="true" t="shared" si="195" ref="AC419:AC450">SUM(H419+U419)</f>
        <v>0</v>
      </c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</row>
    <row r="420" spans="2:40" s="7" customFormat="1" ht="13.5" hidden="1">
      <c r="B420" s="6">
        <v>31</v>
      </c>
      <c r="D420" s="4">
        <f>SUM(D421+D426+D428)</f>
        <v>0</v>
      </c>
      <c r="E420" s="4">
        <f>SUM(E421+E426+E428)</f>
        <v>0</v>
      </c>
      <c r="F420" s="210">
        <f t="shared" si="188"/>
        <v>0</v>
      </c>
      <c r="G420" s="4"/>
      <c r="H420" s="4">
        <f>SUM(H421+H426+H428)</f>
        <v>0</v>
      </c>
      <c r="I420" s="210">
        <f t="shared" si="189"/>
        <v>0</v>
      </c>
      <c r="J420" s="4">
        <f aca="true" t="shared" si="196" ref="J420:S420">SUM(J421+J426+J428)</f>
        <v>0</v>
      </c>
      <c r="K420" s="4">
        <f t="shared" si="196"/>
        <v>0</v>
      </c>
      <c r="L420" s="4">
        <f>SUM(L421+L426+L428)</f>
        <v>0</v>
      </c>
      <c r="M420" s="4">
        <f t="shared" si="196"/>
        <v>0</v>
      </c>
      <c r="N420" s="4">
        <f t="shared" si="196"/>
        <v>0</v>
      </c>
      <c r="O420" s="4">
        <f t="shared" si="196"/>
        <v>0</v>
      </c>
      <c r="P420" s="4">
        <f t="shared" si="196"/>
        <v>0</v>
      </c>
      <c r="Q420" s="4">
        <f t="shared" si="196"/>
        <v>0</v>
      </c>
      <c r="R420" s="4">
        <f t="shared" si="196"/>
        <v>0</v>
      </c>
      <c r="S420" s="4">
        <f t="shared" si="196"/>
        <v>0</v>
      </c>
      <c r="T420" s="4">
        <f>SUM(T421+T426+T428)</f>
        <v>0</v>
      </c>
      <c r="U420" s="4">
        <f>SUM(U421+U426+U428)</f>
        <v>0</v>
      </c>
      <c r="V420" s="210">
        <f t="shared" si="191"/>
        <v>0</v>
      </c>
      <c r="W420" s="4">
        <f>SUM(W421+W426+W428)</f>
        <v>0</v>
      </c>
      <c r="X420" s="210">
        <f t="shared" si="192"/>
        <v>0</v>
      </c>
      <c r="Y420" s="210">
        <f t="shared" si="194"/>
        <v>0</v>
      </c>
      <c r="Z420" s="4">
        <f>SUM(Z421+Z426+Z428)</f>
        <v>0</v>
      </c>
      <c r="AA420" s="4">
        <f>SUM(AA421+AA426+AA428)</f>
        <v>0</v>
      </c>
      <c r="AC420" s="306">
        <f t="shared" si="195"/>
        <v>0</v>
      </c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2:40" s="7" customFormat="1" ht="13.5" hidden="1">
      <c r="B421" s="6">
        <v>311</v>
      </c>
      <c r="D421" s="4">
        <f>SUM(D422+D423+D424+D425)</f>
        <v>0</v>
      </c>
      <c r="E421" s="4">
        <f>SUM(E422+E423+E424+E425)</f>
        <v>0</v>
      </c>
      <c r="F421" s="210">
        <f t="shared" si="188"/>
        <v>0</v>
      </c>
      <c r="G421" s="4"/>
      <c r="H421" s="4">
        <f>SUM(H422+H423+H424+H425)</f>
        <v>0</v>
      </c>
      <c r="I421" s="210">
        <f t="shared" si="189"/>
        <v>0</v>
      </c>
      <c r="J421" s="4">
        <f aca="true" t="shared" si="197" ref="J421:S421">SUM(J422+J423+J424+J425)</f>
        <v>0</v>
      </c>
      <c r="K421" s="4">
        <f t="shared" si="197"/>
        <v>0</v>
      </c>
      <c r="L421" s="4">
        <f>SUM(L422+L423+L424+L425)</f>
        <v>0</v>
      </c>
      <c r="M421" s="4">
        <f t="shared" si="197"/>
        <v>0</v>
      </c>
      <c r="N421" s="4">
        <f t="shared" si="197"/>
        <v>0</v>
      </c>
      <c r="O421" s="4">
        <f t="shared" si="197"/>
        <v>0</v>
      </c>
      <c r="P421" s="4">
        <f t="shared" si="197"/>
        <v>0</v>
      </c>
      <c r="Q421" s="4">
        <f t="shared" si="197"/>
        <v>0</v>
      </c>
      <c r="R421" s="4">
        <f t="shared" si="197"/>
        <v>0</v>
      </c>
      <c r="S421" s="4">
        <f t="shared" si="197"/>
        <v>0</v>
      </c>
      <c r="T421" s="4">
        <f>SUM(T422+T423+T424+T425)</f>
        <v>0</v>
      </c>
      <c r="U421" s="4">
        <f>SUM(U422+U423+U424+U425)</f>
        <v>0</v>
      </c>
      <c r="V421" s="210">
        <f t="shared" si="191"/>
        <v>0</v>
      </c>
      <c r="W421" s="4">
        <f>SUM(W422+W423+W424+W425)</f>
        <v>0</v>
      </c>
      <c r="X421" s="210">
        <f t="shared" si="192"/>
        <v>0</v>
      </c>
      <c r="Y421" s="210">
        <f t="shared" si="194"/>
        <v>0</v>
      </c>
      <c r="Z421" s="4">
        <f>SUM(Z422+Z423+Z424+Z425)</f>
        <v>0</v>
      </c>
      <c r="AA421" s="4">
        <f>SUM(AA422+AA423+AA424+AA425)</f>
        <v>0</v>
      </c>
      <c r="AC421" s="306">
        <f t="shared" si="195"/>
        <v>0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</row>
    <row r="422" spans="1:40" s="211" customFormat="1" ht="13.5" hidden="1">
      <c r="A422" s="206"/>
      <c r="B422" s="207" t="s">
        <v>0</v>
      </c>
      <c r="C422" s="208" t="s">
        <v>1</v>
      </c>
      <c r="D422" s="209"/>
      <c r="E422" s="209"/>
      <c r="F422" s="210">
        <f t="shared" si="188"/>
        <v>0</v>
      </c>
      <c r="G422" s="210"/>
      <c r="H422" s="209"/>
      <c r="I422" s="210">
        <f t="shared" si="189"/>
        <v>0</v>
      </c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10">
        <f t="shared" si="191"/>
        <v>0</v>
      </c>
      <c r="W422" s="209"/>
      <c r="X422" s="210">
        <f t="shared" si="192"/>
        <v>0</v>
      </c>
      <c r="Y422" s="210">
        <f t="shared" si="194"/>
        <v>0</v>
      </c>
      <c r="Z422" s="209"/>
      <c r="AA422" s="209"/>
      <c r="AC422" s="306">
        <f t="shared" si="195"/>
        <v>0</v>
      </c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  <c r="AN422" s="209"/>
    </row>
    <row r="423" spans="1:40" s="211" customFormat="1" ht="13.5" hidden="1">
      <c r="A423" s="206"/>
      <c r="B423" s="207" t="s">
        <v>2</v>
      </c>
      <c r="C423" s="208" t="s">
        <v>3</v>
      </c>
      <c r="D423" s="209"/>
      <c r="E423" s="209"/>
      <c r="F423" s="210">
        <f t="shared" si="188"/>
        <v>0</v>
      </c>
      <c r="G423" s="210"/>
      <c r="H423" s="209"/>
      <c r="I423" s="210">
        <f t="shared" si="189"/>
        <v>0</v>
      </c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10">
        <f t="shared" si="191"/>
        <v>0</v>
      </c>
      <c r="W423" s="209"/>
      <c r="X423" s="210">
        <f t="shared" si="192"/>
        <v>0</v>
      </c>
      <c r="Y423" s="210">
        <f t="shared" si="194"/>
        <v>0</v>
      </c>
      <c r="Z423" s="209"/>
      <c r="AA423" s="209"/>
      <c r="AC423" s="306">
        <f t="shared" si="195"/>
        <v>0</v>
      </c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  <c r="AN423" s="209"/>
    </row>
    <row r="424" spans="1:40" s="211" customFormat="1" ht="13.5" hidden="1">
      <c r="A424" s="206"/>
      <c r="B424" s="207" t="s">
        <v>4</v>
      </c>
      <c r="C424" s="208" t="s">
        <v>5</v>
      </c>
      <c r="D424" s="209"/>
      <c r="E424" s="209"/>
      <c r="F424" s="210">
        <f t="shared" si="188"/>
        <v>0</v>
      </c>
      <c r="G424" s="210"/>
      <c r="H424" s="209"/>
      <c r="I424" s="210">
        <f t="shared" si="189"/>
        <v>0</v>
      </c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10">
        <f t="shared" si="191"/>
        <v>0</v>
      </c>
      <c r="W424" s="209"/>
      <c r="X424" s="210">
        <f t="shared" si="192"/>
        <v>0</v>
      </c>
      <c r="Y424" s="210">
        <f t="shared" si="194"/>
        <v>0</v>
      </c>
      <c r="Z424" s="209"/>
      <c r="AA424" s="209"/>
      <c r="AC424" s="306">
        <f t="shared" si="195"/>
        <v>0</v>
      </c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  <c r="AN424" s="209"/>
    </row>
    <row r="425" spans="1:40" s="211" customFormat="1" ht="13.5" hidden="1">
      <c r="A425" s="206"/>
      <c r="B425" s="207" t="s">
        <v>6</v>
      </c>
      <c r="C425" s="208" t="s">
        <v>7</v>
      </c>
      <c r="D425" s="209"/>
      <c r="E425" s="209"/>
      <c r="F425" s="210">
        <f t="shared" si="188"/>
        <v>0</v>
      </c>
      <c r="G425" s="210"/>
      <c r="H425" s="209"/>
      <c r="I425" s="210">
        <f t="shared" si="189"/>
        <v>0</v>
      </c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10">
        <f t="shared" si="191"/>
        <v>0</v>
      </c>
      <c r="W425" s="209"/>
      <c r="X425" s="210">
        <f t="shared" si="192"/>
        <v>0</v>
      </c>
      <c r="Y425" s="210">
        <f t="shared" si="194"/>
        <v>0</v>
      </c>
      <c r="Z425" s="209"/>
      <c r="AA425" s="209"/>
      <c r="AC425" s="306">
        <f t="shared" si="195"/>
        <v>0</v>
      </c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  <c r="AN425" s="209"/>
    </row>
    <row r="426" spans="1:40" s="198" customFormat="1" ht="13.5" hidden="1">
      <c r="A426" s="195"/>
      <c r="B426" s="195">
        <v>312</v>
      </c>
      <c r="C426" s="196"/>
      <c r="D426" s="197">
        <f>SUM(D427)</f>
        <v>0</v>
      </c>
      <c r="E426" s="197">
        <f aca="true" t="shared" si="198" ref="E426:W426">SUM(E427)</f>
        <v>0</v>
      </c>
      <c r="F426" s="210">
        <f t="shared" si="188"/>
        <v>0</v>
      </c>
      <c r="G426" s="197"/>
      <c r="H426" s="197">
        <f t="shared" si="198"/>
        <v>0</v>
      </c>
      <c r="I426" s="210">
        <f t="shared" si="189"/>
        <v>0</v>
      </c>
      <c r="J426" s="197">
        <f t="shared" si="198"/>
        <v>0</v>
      </c>
      <c r="K426" s="197">
        <f t="shared" si="198"/>
        <v>0</v>
      </c>
      <c r="L426" s="197">
        <f t="shared" si="198"/>
        <v>0</v>
      </c>
      <c r="M426" s="197">
        <f t="shared" si="198"/>
        <v>0</v>
      </c>
      <c r="N426" s="197">
        <f t="shared" si="198"/>
        <v>0</v>
      </c>
      <c r="O426" s="197">
        <f t="shared" si="198"/>
        <v>0</v>
      </c>
      <c r="P426" s="197">
        <f t="shared" si="198"/>
        <v>0</v>
      </c>
      <c r="Q426" s="197">
        <f t="shared" si="198"/>
        <v>0</v>
      </c>
      <c r="R426" s="197">
        <f t="shared" si="198"/>
        <v>0</v>
      </c>
      <c r="S426" s="197">
        <f t="shared" si="198"/>
        <v>0</v>
      </c>
      <c r="T426" s="197">
        <f t="shared" si="198"/>
        <v>0</v>
      </c>
      <c r="U426" s="197">
        <f t="shared" si="198"/>
        <v>0</v>
      </c>
      <c r="V426" s="210">
        <f t="shared" si="191"/>
        <v>0</v>
      </c>
      <c r="W426" s="197">
        <f t="shared" si="198"/>
        <v>0</v>
      </c>
      <c r="X426" s="210">
        <f t="shared" si="192"/>
        <v>0</v>
      </c>
      <c r="Y426" s="210">
        <f t="shared" si="194"/>
        <v>0</v>
      </c>
      <c r="Z426" s="197">
        <f>SUM(Z427)</f>
        <v>0</v>
      </c>
      <c r="AA426" s="197">
        <f>SUM(AA427)</f>
        <v>0</v>
      </c>
      <c r="AC426" s="306">
        <f t="shared" si="195"/>
        <v>0</v>
      </c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</row>
    <row r="427" spans="1:40" s="211" customFormat="1" ht="13.5" hidden="1">
      <c r="A427" s="206"/>
      <c r="B427" s="207" t="s">
        <v>8</v>
      </c>
      <c r="C427" s="208" t="s">
        <v>9</v>
      </c>
      <c r="D427" s="209"/>
      <c r="E427" s="209"/>
      <c r="F427" s="210">
        <f t="shared" si="188"/>
        <v>0</v>
      </c>
      <c r="G427" s="210"/>
      <c r="H427" s="209"/>
      <c r="I427" s="210">
        <f t="shared" si="189"/>
        <v>0</v>
      </c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10">
        <f t="shared" si="191"/>
        <v>0</v>
      </c>
      <c r="W427" s="209"/>
      <c r="X427" s="210">
        <f t="shared" si="192"/>
        <v>0</v>
      </c>
      <c r="Y427" s="210">
        <f t="shared" si="194"/>
        <v>0</v>
      </c>
      <c r="Z427" s="209"/>
      <c r="AA427" s="209"/>
      <c r="AC427" s="306">
        <f t="shared" si="195"/>
        <v>0</v>
      </c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</row>
    <row r="428" spans="1:40" s="198" customFormat="1" ht="13.5" hidden="1">
      <c r="A428" s="195"/>
      <c r="B428" s="195">
        <v>313</v>
      </c>
      <c r="C428" s="196"/>
      <c r="D428" s="197">
        <f>SUM(D429+D430+D431)</f>
        <v>0</v>
      </c>
      <c r="E428" s="197">
        <f>SUM(E429+E430+E431)</f>
        <v>0</v>
      </c>
      <c r="F428" s="210">
        <f t="shared" si="188"/>
        <v>0</v>
      </c>
      <c r="G428" s="197"/>
      <c r="H428" s="197">
        <f>SUM(H429+H430+H431)</f>
        <v>0</v>
      </c>
      <c r="I428" s="210">
        <f t="shared" si="189"/>
        <v>0</v>
      </c>
      <c r="J428" s="197">
        <f aca="true" t="shared" si="199" ref="J428:S428">SUM(J429+J430+J431)</f>
        <v>0</v>
      </c>
      <c r="K428" s="197">
        <f t="shared" si="199"/>
        <v>0</v>
      </c>
      <c r="L428" s="197">
        <f>SUM(L429+L430+L431)</f>
        <v>0</v>
      </c>
      <c r="M428" s="197">
        <f t="shared" si="199"/>
        <v>0</v>
      </c>
      <c r="N428" s="197">
        <f t="shared" si="199"/>
        <v>0</v>
      </c>
      <c r="O428" s="197">
        <f t="shared" si="199"/>
        <v>0</v>
      </c>
      <c r="P428" s="197">
        <f t="shared" si="199"/>
        <v>0</v>
      </c>
      <c r="Q428" s="197">
        <f t="shared" si="199"/>
        <v>0</v>
      </c>
      <c r="R428" s="197">
        <f t="shared" si="199"/>
        <v>0</v>
      </c>
      <c r="S428" s="197">
        <f t="shared" si="199"/>
        <v>0</v>
      </c>
      <c r="T428" s="197">
        <f>SUM(T429+T430+T431)</f>
        <v>0</v>
      </c>
      <c r="U428" s="197">
        <f>SUM(U429+U430+U431)</f>
        <v>0</v>
      </c>
      <c r="V428" s="210">
        <f t="shared" si="191"/>
        <v>0</v>
      </c>
      <c r="W428" s="197">
        <f>SUM(W429+W430+W431)</f>
        <v>0</v>
      </c>
      <c r="X428" s="210">
        <f t="shared" si="192"/>
        <v>0</v>
      </c>
      <c r="Y428" s="210">
        <f t="shared" si="194"/>
        <v>0</v>
      </c>
      <c r="Z428" s="197">
        <f>SUM(Z429+Z430+Z431)</f>
        <v>0</v>
      </c>
      <c r="AA428" s="197">
        <f>SUM(AA429+AA430+AA431)</f>
        <v>0</v>
      </c>
      <c r="AC428" s="306">
        <f t="shared" si="195"/>
        <v>0</v>
      </c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</row>
    <row r="429" spans="1:40" s="211" customFormat="1" ht="13.5" hidden="1">
      <c r="A429" s="206"/>
      <c r="B429" s="207" t="s">
        <v>10</v>
      </c>
      <c r="C429" s="208" t="s">
        <v>11</v>
      </c>
      <c r="D429" s="209"/>
      <c r="E429" s="209"/>
      <c r="F429" s="210">
        <f t="shared" si="188"/>
        <v>0</v>
      </c>
      <c r="G429" s="210"/>
      <c r="H429" s="209"/>
      <c r="I429" s="210">
        <f t="shared" si="189"/>
        <v>0</v>
      </c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10">
        <f t="shared" si="191"/>
        <v>0</v>
      </c>
      <c r="W429" s="209"/>
      <c r="X429" s="210">
        <f t="shared" si="192"/>
        <v>0</v>
      </c>
      <c r="Y429" s="210">
        <f t="shared" si="194"/>
        <v>0</v>
      </c>
      <c r="Z429" s="209"/>
      <c r="AA429" s="209"/>
      <c r="AC429" s="306">
        <f t="shared" si="195"/>
        <v>0</v>
      </c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</row>
    <row r="430" spans="1:40" s="211" customFormat="1" ht="13.5" hidden="1">
      <c r="A430" s="206"/>
      <c r="B430" s="207" t="s">
        <v>12</v>
      </c>
      <c r="C430" s="208" t="s">
        <v>13</v>
      </c>
      <c r="D430" s="209"/>
      <c r="E430" s="209"/>
      <c r="F430" s="210">
        <f t="shared" si="188"/>
        <v>0</v>
      </c>
      <c r="G430" s="210"/>
      <c r="H430" s="209"/>
      <c r="I430" s="210">
        <f t="shared" si="189"/>
        <v>0</v>
      </c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10">
        <f t="shared" si="191"/>
        <v>0</v>
      </c>
      <c r="W430" s="209"/>
      <c r="X430" s="210">
        <f t="shared" si="192"/>
        <v>0</v>
      </c>
      <c r="Y430" s="210">
        <f t="shared" si="194"/>
        <v>0</v>
      </c>
      <c r="Z430" s="209"/>
      <c r="AA430" s="209"/>
      <c r="AC430" s="306">
        <f t="shared" si="195"/>
        <v>0</v>
      </c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</row>
    <row r="431" spans="1:40" s="211" customFormat="1" ht="12.75" customHeight="1" hidden="1">
      <c r="A431" s="206"/>
      <c r="B431" s="207" t="s">
        <v>14</v>
      </c>
      <c r="C431" s="208" t="s">
        <v>15</v>
      </c>
      <c r="D431" s="209"/>
      <c r="E431" s="209"/>
      <c r="F431" s="210">
        <f t="shared" si="188"/>
        <v>0</v>
      </c>
      <c r="G431" s="210"/>
      <c r="H431" s="209"/>
      <c r="I431" s="210">
        <f t="shared" si="189"/>
        <v>0</v>
      </c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10">
        <f t="shared" si="191"/>
        <v>0</v>
      </c>
      <c r="W431" s="209"/>
      <c r="X431" s="210">
        <f t="shared" si="192"/>
        <v>0</v>
      </c>
      <c r="Y431" s="210">
        <f t="shared" si="194"/>
        <v>0</v>
      </c>
      <c r="Z431" s="209"/>
      <c r="AA431" s="209"/>
      <c r="AC431" s="306">
        <f t="shared" si="195"/>
        <v>0</v>
      </c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  <c r="AN431" s="209"/>
    </row>
    <row r="432" spans="1:40" s="198" customFormat="1" ht="12.75" customHeight="1" hidden="1">
      <c r="A432" s="195"/>
      <c r="B432" s="195">
        <v>32</v>
      </c>
      <c r="C432" s="196"/>
      <c r="D432" s="197">
        <f>SUM(D433+D438+D445+D455+D457)</f>
        <v>0</v>
      </c>
      <c r="E432" s="197">
        <f>SUM(E433+E438+E445+E455+E457)</f>
        <v>0</v>
      </c>
      <c r="F432" s="210">
        <f t="shared" si="188"/>
        <v>0</v>
      </c>
      <c r="G432" s="197"/>
      <c r="H432" s="197">
        <f>SUM(H433+H438+H445+H455+H457)</f>
        <v>0</v>
      </c>
      <c r="I432" s="210">
        <f t="shared" si="189"/>
        <v>0</v>
      </c>
      <c r="J432" s="197">
        <f aca="true" t="shared" si="200" ref="J432:S432">SUM(J433+J438+J445+J455+J457)</f>
        <v>0</v>
      </c>
      <c r="K432" s="197">
        <f t="shared" si="200"/>
        <v>0</v>
      </c>
      <c r="L432" s="197">
        <f>SUM(L433+L438+L445+L455+L457)</f>
        <v>0</v>
      </c>
      <c r="M432" s="197">
        <f t="shared" si="200"/>
        <v>0</v>
      </c>
      <c r="N432" s="197">
        <f t="shared" si="200"/>
        <v>0</v>
      </c>
      <c r="O432" s="197">
        <f t="shared" si="200"/>
        <v>0</v>
      </c>
      <c r="P432" s="197">
        <f t="shared" si="200"/>
        <v>0</v>
      </c>
      <c r="Q432" s="197">
        <f t="shared" si="200"/>
        <v>0</v>
      </c>
      <c r="R432" s="197">
        <f t="shared" si="200"/>
        <v>0</v>
      </c>
      <c r="S432" s="197">
        <f t="shared" si="200"/>
        <v>0</v>
      </c>
      <c r="T432" s="197">
        <f>SUM(T433+T438+T445+T455+T457)</f>
        <v>0</v>
      </c>
      <c r="U432" s="197">
        <f>SUM(U433+U438+U445+U455+U457)</f>
        <v>0</v>
      </c>
      <c r="V432" s="210">
        <f t="shared" si="191"/>
        <v>0</v>
      </c>
      <c r="W432" s="197">
        <f>SUM(W433+W438+W445+W455+W457)</f>
        <v>0</v>
      </c>
      <c r="X432" s="210">
        <f t="shared" si="192"/>
        <v>0</v>
      </c>
      <c r="Y432" s="210">
        <f t="shared" si="194"/>
        <v>0</v>
      </c>
      <c r="Z432" s="197">
        <f>SUM(Z433+Z438+Z445+Z455+Z457)</f>
        <v>0</v>
      </c>
      <c r="AA432" s="197">
        <f>SUM(AA433+AA438+AA445+AA455+AA457)</f>
        <v>0</v>
      </c>
      <c r="AC432" s="306">
        <f t="shared" si="195"/>
        <v>0</v>
      </c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</row>
    <row r="433" spans="1:40" s="198" customFormat="1" ht="12.75" customHeight="1" hidden="1">
      <c r="A433" s="195"/>
      <c r="B433" s="195">
        <v>321</v>
      </c>
      <c r="C433" s="196"/>
      <c r="D433" s="197">
        <f>SUM(D434+D435+D436+D437)</f>
        <v>0</v>
      </c>
      <c r="E433" s="197">
        <f>SUM(E434+E435+E436+E437)</f>
        <v>0</v>
      </c>
      <c r="F433" s="210">
        <f t="shared" si="188"/>
        <v>0</v>
      </c>
      <c r="G433" s="197"/>
      <c r="H433" s="197">
        <f>SUM(H434+H435+H436+H437)</f>
        <v>0</v>
      </c>
      <c r="I433" s="210">
        <f t="shared" si="189"/>
        <v>0</v>
      </c>
      <c r="J433" s="197">
        <f aca="true" t="shared" si="201" ref="J433:S433">SUM(J434+J435+J436+J437)</f>
        <v>0</v>
      </c>
      <c r="K433" s="197">
        <f t="shared" si="201"/>
        <v>0</v>
      </c>
      <c r="L433" s="197">
        <f>SUM(L434+L435+L436+L437)</f>
        <v>0</v>
      </c>
      <c r="M433" s="197">
        <f t="shared" si="201"/>
        <v>0</v>
      </c>
      <c r="N433" s="197">
        <f t="shared" si="201"/>
        <v>0</v>
      </c>
      <c r="O433" s="197">
        <f t="shared" si="201"/>
        <v>0</v>
      </c>
      <c r="P433" s="197">
        <f t="shared" si="201"/>
        <v>0</v>
      </c>
      <c r="Q433" s="197">
        <f t="shared" si="201"/>
        <v>0</v>
      </c>
      <c r="R433" s="197">
        <f t="shared" si="201"/>
        <v>0</v>
      </c>
      <c r="S433" s="197">
        <f t="shared" si="201"/>
        <v>0</v>
      </c>
      <c r="T433" s="197">
        <f>SUM(T434+T435+T436+T437)</f>
        <v>0</v>
      </c>
      <c r="U433" s="197">
        <f>SUM(U434+U435+U436+U437)</f>
        <v>0</v>
      </c>
      <c r="V433" s="210">
        <f t="shared" si="191"/>
        <v>0</v>
      </c>
      <c r="W433" s="197">
        <f>SUM(W434+W435+W436+W437)</f>
        <v>0</v>
      </c>
      <c r="X433" s="210">
        <f t="shared" si="192"/>
        <v>0</v>
      </c>
      <c r="Y433" s="210">
        <f t="shared" si="194"/>
        <v>0</v>
      </c>
      <c r="Z433" s="197">
        <f>SUM(Z434+Z435+Z436+Z437)</f>
        <v>0</v>
      </c>
      <c r="AA433" s="197">
        <f>SUM(AA434+AA435+AA436+AA437)</f>
        <v>0</v>
      </c>
      <c r="AC433" s="306">
        <f t="shared" si="195"/>
        <v>0</v>
      </c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</row>
    <row r="434" spans="1:40" s="211" customFormat="1" ht="13.5" hidden="1">
      <c r="A434" s="206"/>
      <c r="B434" s="207" t="s">
        <v>16</v>
      </c>
      <c r="C434" s="208" t="s">
        <v>17</v>
      </c>
      <c r="D434" s="209"/>
      <c r="E434" s="209"/>
      <c r="F434" s="210">
        <f t="shared" si="188"/>
        <v>0</v>
      </c>
      <c r="G434" s="210"/>
      <c r="H434" s="209"/>
      <c r="I434" s="210">
        <f t="shared" si="189"/>
        <v>0</v>
      </c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10">
        <f t="shared" si="191"/>
        <v>0</v>
      </c>
      <c r="W434" s="209"/>
      <c r="X434" s="210">
        <f t="shared" si="192"/>
        <v>0</v>
      </c>
      <c r="Y434" s="210">
        <f t="shared" si="194"/>
        <v>0</v>
      </c>
      <c r="Z434" s="209"/>
      <c r="AA434" s="209"/>
      <c r="AC434" s="306">
        <f t="shared" si="195"/>
        <v>0</v>
      </c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  <c r="AN434" s="209"/>
    </row>
    <row r="435" spans="1:40" s="211" customFormat="1" ht="13.5" hidden="1">
      <c r="A435" s="206"/>
      <c r="B435" s="207" t="s">
        <v>18</v>
      </c>
      <c r="C435" s="208" t="s">
        <v>19</v>
      </c>
      <c r="D435" s="209"/>
      <c r="E435" s="209"/>
      <c r="F435" s="210">
        <f t="shared" si="188"/>
        <v>0</v>
      </c>
      <c r="G435" s="210"/>
      <c r="H435" s="209"/>
      <c r="I435" s="210">
        <f t="shared" si="189"/>
        <v>0</v>
      </c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10">
        <f t="shared" si="191"/>
        <v>0</v>
      </c>
      <c r="W435" s="209"/>
      <c r="X435" s="210">
        <f t="shared" si="192"/>
        <v>0</v>
      </c>
      <c r="Y435" s="210">
        <f t="shared" si="194"/>
        <v>0</v>
      </c>
      <c r="Z435" s="209"/>
      <c r="AA435" s="209"/>
      <c r="AC435" s="306">
        <f t="shared" si="195"/>
        <v>0</v>
      </c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  <c r="AN435" s="209"/>
    </row>
    <row r="436" spans="1:40" s="211" customFormat="1" ht="13.5" hidden="1">
      <c r="A436" s="206"/>
      <c r="B436" s="207" t="s">
        <v>20</v>
      </c>
      <c r="C436" s="208" t="s">
        <v>21</v>
      </c>
      <c r="D436" s="209"/>
      <c r="E436" s="209"/>
      <c r="F436" s="210">
        <f t="shared" si="188"/>
        <v>0</v>
      </c>
      <c r="G436" s="210"/>
      <c r="H436" s="209"/>
      <c r="I436" s="210">
        <f t="shared" si="189"/>
        <v>0</v>
      </c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10">
        <f t="shared" si="191"/>
        <v>0</v>
      </c>
      <c r="W436" s="209"/>
      <c r="X436" s="210">
        <f t="shared" si="192"/>
        <v>0</v>
      </c>
      <c r="Y436" s="210">
        <f t="shared" si="194"/>
        <v>0</v>
      </c>
      <c r="Z436" s="209"/>
      <c r="AA436" s="209"/>
      <c r="AC436" s="306">
        <f t="shared" si="195"/>
        <v>0</v>
      </c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  <c r="AN436" s="209"/>
    </row>
    <row r="437" spans="1:40" s="211" customFormat="1" ht="13.5" hidden="1">
      <c r="A437" s="206"/>
      <c r="B437" s="206">
        <v>3214</v>
      </c>
      <c r="C437" s="208" t="s">
        <v>22</v>
      </c>
      <c r="D437" s="209"/>
      <c r="E437" s="209"/>
      <c r="F437" s="210">
        <f t="shared" si="188"/>
        <v>0</v>
      </c>
      <c r="G437" s="210"/>
      <c r="H437" s="209"/>
      <c r="I437" s="210">
        <f t="shared" si="189"/>
        <v>0</v>
      </c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10">
        <f t="shared" si="191"/>
        <v>0</v>
      </c>
      <c r="W437" s="209"/>
      <c r="X437" s="210">
        <f t="shared" si="192"/>
        <v>0</v>
      </c>
      <c r="Y437" s="210">
        <f t="shared" si="194"/>
        <v>0</v>
      </c>
      <c r="Z437" s="209"/>
      <c r="AA437" s="209"/>
      <c r="AC437" s="306">
        <f t="shared" si="195"/>
        <v>0</v>
      </c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  <c r="AN437" s="209"/>
    </row>
    <row r="438" spans="1:40" s="198" customFormat="1" ht="13.5" hidden="1">
      <c r="A438" s="195"/>
      <c r="B438" s="195">
        <v>322</v>
      </c>
      <c r="C438" s="196"/>
      <c r="D438" s="197">
        <f>SUM(D439+D440+D441+D442+D443+D444)</f>
        <v>0</v>
      </c>
      <c r="E438" s="197">
        <f>SUM(E439+E440+E441+E442+E443+E444)</f>
        <v>0</v>
      </c>
      <c r="F438" s="210">
        <f t="shared" si="188"/>
        <v>0</v>
      </c>
      <c r="G438" s="197"/>
      <c r="H438" s="197">
        <f>SUM(H439+H440+H441+H442+H443+H444)</f>
        <v>0</v>
      </c>
      <c r="I438" s="210">
        <f t="shared" si="189"/>
        <v>0</v>
      </c>
      <c r="J438" s="197">
        <f aca="true" t="shared" si="202" ref="J438:S438">SUM(J439+J440+J441+J442+J443+J444)</f>
        <v>0</v>
      </c>
      <c r="K438" s="197">
        <f t="shared" si="202"/>
        <v>0</v>
      </c>
      <c r="L438" s="197">
        <f>SUM(L439+L440+L441+L442+L443+L444)</f>
        <v>0</v>
      </c>
      <c r="M438" s="197">
        <f t="shared" si="202"/>
        <v>0</v>
      </c>
      <c r="N438" s="197">
        <f t="shared" si="202"/>
        <v>0</v>
      </c>
      <c r="O438" s="197">
        <f t="shared" si="202"/>
        <v>0</v>
      </c>
      <c r="P438" s="197">
        <f t="shared" si="202"/>
        <v>0</v>
      </c>
      <c r="Q438" s="197">
        <f t="shared" si="202"/>
        <v>0</v>
      </c>
      <c r="R438" s="197">
        <f t="shared" si="202"/>
        <v>0</v>
      </c>
      <c r="S438" s="197">
        <f t="shared" si="202"/>
        <v>0</v>
      </c>
      <c r="T438" s="197">
        <f>SUM(T439+T440+T441+T442+T443+T444)</f>
        <v>0</v>
      </c>
      <c r="U438" s="197">
        <f>SUM(U439+U440+U441+U442+U443+U444)</f>
        <v>0</v>
      </c>
      <c r="V438" s="210">
        <f t="shared" si="191"/>
        <v>0</v>
      </c>
      <c r="W438" s="197">
        <f>SUM(W439+W440+W441+W442+W443+W444)</f>
        <v>0</v>
      </c>
      <c r="X438" s="210">
        <f t="shared" si="192"/>
        <v>0</v>
      </c>
      <c r="Y438" s="210">
        <f t="shared" si="194"/>
        <v>0</v>
      </c>
      <c r="Z438" s="197">
        <f>SUM(Z439+Z440+Z441+Z442+Z443+Z444)</f>
        <v>0</v>
      </c>
      <c r="AA438" s="197">
        <f>SUM(AA439+AA440+AA441+AA442+AA443+AA444)</f>
        <v>0</v>
      </c>
      <c r="AC438" s="306">
        <f t="shared" si="195"/>
        <v>0</v>
      </c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</row>
    <row r="439" spans="1:40" s="211" customFormat="1" ht="13.5" hidden="1">
      <c r="A439" s="206"/>
      <c r="B439" s="207" t="s">
        <v>23</v>
      </c>
      <c r="C439" s="208" t="s">
        <v>24</v>
      </c>
      <c r="D439" s="209"/>
      <c r="E439" s="209"/>
      <c r="F439" s="210">
        <f t="shared" si="188"/>
        <v>0</v>
      </c>
      <c r="G439" s="210"/>
      <c r="H439" s="209"/>
      <c r="I439" s="210">
        <f t="shared" si="189"/>
        <v>0</v>
      </c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10">
        <f t="shared" si="191"/>
        <v>0</v>
      </c>
      <c r="W439" s="209"/>
      <c r="X439" s="210">
        <f t="shared" si="192"/>
        <v>0</v>
      </c>
      <c r="Y439" s="210">
        <f t="shared" si="194"/>
        <v>0</v>
      </c>
      <c r="Z439" s="209"/>
      <c r="AA439" s="209"/>
      <c r="AC439" s="306">
        <f t="shared" si="195"/>
        <v>0</v>
      </c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  <c r="AN439" s="209"/>
    </row>
    <row r="440" spans="1:40" s="211" customFormat="1" ht="13.5" hidden="1">
      <c r="A440" s="206"/>
      <c r="B440" s="207" t="s">
        <v>25</v>
      </c>
      <c r="C440" s="208" t="s">
        <v>26</v>
      </c>
      <c r="D440" s="209"/>
      <c r="E440" s="209"/>
      <c r="F440" s="210">
        <f t="shared" si="188"/>
        <v>0</v>
      </c>
      <c r="G440" s="210"/>
      <c r="H440" s="209"/>
      <c r="I440" s="210">
        <f t="shared" si="189"/>
        <v>0</v>
      </c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10">
        <f t="shared" si="191"/>
        <v>0</v>
      </c>
      <c r="W440" s="209"/>
      <c r="X440" s="210">
        <f t="shared" si="192"/>
        <v>0</v>
      </c>
      <c r="Y440" s="210">
        <f t="shared" si="194"/>
        <v>0</v>
      </c>
      <c r="Z440" s="209"/>
      <c r="AA440" s="209"/>
      <c r="AC440" s="306">
        <f t="shared" si="195"/>
        <v>0</v>
      </c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</row>
    <row r="441" spans="1:40" s="211" customFormat="1" ht="13.5" hidden="1">
      <c r="A441" s="206"/>
      <c r="B441" s="207" t="s">
        <v>27</v>
      </c>
      <c r="C441" s="208" t="s">
        <v>28</v>
      </c>
      <c r="D441" s="209"/>
      <c r="E441" s="209"/>
      <c r="F441" s="210">
        <f t="shared" si="188"/>
        <v>0</v>
      </c>
      <c r="G441" s="210"/>
      <c r="H441" s="209"/>
      <c r="I441" s="210">
        <f t="shared" si="189"/>
        <v>0</v>
      </c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10">
        <f t="shared" si="191"/>
        <v>0</v>
      </c>
      <c r="W441" s="209"/>
      <c r="X441" s="210">
        <f t="shared" si="192"/>
        <v>0</v>
      </c>
      <c r="Y441" s="210">
        <f t="shared" si="194"/>
        <v>0</v>
      </c>
      <c r="Z441" s="209"/>
      <c r="AA441" s="209"/>
      <c r="AC441" s="306">
        <f t="shared" si="195"/>
        <v>0</v>
      </c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</row>
    <row r="442" spans="1:40" s="211" customFormat="1" ht="13.5" hidden="1">
      <c r="A442" s="206"/>
      <c r="B442" s="207" t="s">
        <v>29</v>
      </c>
      <c r="C442" s="208" t="s">
        <v>30</v>
      </c>
      <c r="D442" s="209"/>
      <c r="E442" s="209"/>
      <c r="F442" s="210">
        <f t="shared" si="188"/>
        <v>0</v>
      </c>
      <c r="G442" s="210"/>
      <c r="H442" s="209"/>
      <c r="I442" s="210">
        <f t="shared" si="189"/>
        <v>0</v>
      </c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10">
        <f t="shared" si="191"/>
        <v>0</v>
      </c>
      <c r="W442" s="209"/>
      <c r="X442" s="210">
        <f t="shared" si="192"/>
        <v>0</v>
      </c>
      <c r="Y442" s="210">
        <f t="shared" si="194"/>
        <v>0</v>
      </c>
      <c r="Z442" s="209"/>
      <c r="AA442" s="209"/>
      <c r="AC442" s="306">
        <f t="shared" si="195"/>
        <v>0</v>
      </c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</row>
    <row r="443" spans="1:40" s="211" customFormat="1" ht="13.5" hidden="1">
      <c r="A443" s="206"/>
      <c r="B443" s="207" t="s">
        <v>31</v>
      </c>
      <c r="C443" s="208" t="s">
        <v>32</v>
      </c>
      <c r="D443" s="209"/>
      <c r="E443" s="209"/>
      <c r="F443" s="210">
        <f t="shared" si="188"/>
        <v>0</v>
      </c>
      <c r="G443" s="210"/>
      <c r="H443" s="209"/>
      <c r="I443" s="210">
        <f t="shared" si="189"/>
        <v>0</v>
      </c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10">
        <f t="shared" si="191"/>
        <v>0</v>
      </c>
      <c r="W443" s="209"/>
      <c r="X443" s="210">
        <f t="shared" si="192"/>
        <v>0</v>
      </c>
      <c r="Y443" s="210">
        <f t="shared" si="194"/>
        <v>0</v>
      </c>
      <c r="Z443" s="209"/>
      <c r="AA443" s="209"/>
      <c r="AC443" s="306">
        <f t="shared" si="195"/>
        <v>0</v>
      </c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</row>
    <row r="444" spans="1:40" s="211" customFormat="1" ht="13.5" hidden="1">
      <c r="A444" s="206"/>
      <c r="B444" s="213" t="s">
        <v>33</v>
      </c>
      <c r="C444" s="208" t="s">
        <v>34</v>
      </c>
      <c r="D444" s="209"/>
      <c r="E444" s="209"/>
      <c r="F444" s="210">
        <f t="shared" si="188"/>
        <v>0</v>
      </c>
      <c r="G444" s="210"/>
      <c r="H444" s="209"/>
      <c r="I444" s="210">
        <f t="shared" si="189"/>
        <v>0</v>
      </c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10">
        <f t="shared" si="191"/>
        <v>0</v>
      </c>
      <c r="W444" s="209"/>
      <c r="X444" s="210">
        <f t="shared" si="192"/>
        <v>0</v>
      </c>
      <c r="Y444" s="210">
        <f t="shared" si="194"/>
        <v>0</v>
      </c>
      <c r="Z444" s="209"/>
      <c r="AA444" s="209"/>
      <c r="AC444" s="306">
        <f t="shared" si="195"/>
        <v>0</v>
      </c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</row>
    <row r="445" spans="1:40" s="198" customFormat="1" ht="13.5" hidden="1">
      <c r="A445" s="195"/>
      <c r="B445" s="195">
        <v>323</v>
      </c>
      <c r="C445" s="196"/>
      <c r="D445" s="197">
        <f>SUM(D446+D447+D448+D449+D450+D451+D452+D453+D454)</f>
        <v>0</v>
      </c>
      <c r="E445" s="197">
        <f>SUM(E446+E447+E448+E449+E450+E451+E452+E453+E454)</f>
        <v>0</v>
      </c>
      <c r="F445" s="210">
        <f t="shared" si="188"/>
        <v>0</v>
      </c>
      <c r="G445" s="197"/>
      <c r="H445" s="197">
        <f>SUM(H446+H447+H448+H449+H450+H451+H452+H453+H454)</f>
        <v>0</v>
      </c>
      <c r="I445" s="210">
        <f t="shared" si="189"/>
        <v>0</v>
      </c>
      <c r="J445" s="197">
        <f aca="true" t="shared" si="203" ref="J445:S445">SUM(J446+J447+J448+J449+J450+J451+J452+J453+J454)</f>
        <v>0</v>
      </c>
      <c r="K445" s="197">
        <f t="shared" si="203"/>
        <v>0</v>
      </c>
      <c r="L445" s="197">
        <f>SUM(L446+L447+L448+L449+L450+L451+L452+L453+L454)</f>
        <v>0</v>
      </c>
      <c r="M445" s="197">
        <f t="shared" si="203"/>
        <v>0</v>
      </c>
      <c r="N445" s="197">
        <f t="shared" si="203"/>
        <v>0</v>
      </c>
      <c r="O445" s="197">
        <f t="shared" si="203"/>
        <v>0</v>
      </c>
      <c r="P445" s="197">
        <f t="shared" si="203"/>
        <v>0</v>
      </c>
      <c r="Q445" s="197">
        <f t="shared" si="203"/>
        <v>0</v>
      </c>
      <c r="R445" s="197">
        <f t="shared" si="203"/>
        <v>0</v>
      </c>
      <c r="S445" s="197">
        <f t="shared" si="203"/>
        <v>0</v>
      </c>
      <c r="T445" s="197">
        <f>SUM(T446+T447+T448+T449+T450+T451+T452+T453+T454)</f>
        <v>0</v>
      </c>
      <c r="U445" s="197">
        <f>SUM(U446+U447+U448+U449+U450+U451+U452+U453+U454)</f>
        <v>0</v>
      </c>
      <c r="V445" s="210">
        <f t="shared" si="191"/>
        <v>0</v>
      </c>
      <c r="W445" s="197">
        <f>SUM(W446+W447+W448+W449+W450+W451+W452+W453+W454)</f>
        <v>0</v>
      </c>
      <c r="X445" s="210">
        <f t="shared" si="192"/>
        <v>0</v>
      </c>
      <c r="Y445" s="210">
        <f t="shared" si="194"/>
        <v>0</v>
      </c>
      <c r="Z445" s="197">
        <f>SUM(Z446+Z447+Z448+Z449+Z450+Z451+Z452+Z453+Z454)</f>
        <v>0</v>
      </c>
      <c r="AA445" s="197">
        <f>SUM(AA446+AA447+AA448+AA449+AA450+AA451+AA452+AA453+AA454)</f>
        <v>0</v>
      </c>
      <c r="AC445" s="306">
        <f t="shared" si="195"/>
        <v>0</v>
      </c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</row>
    <row r="446" spans="1:40" s="211" customFormat="1" ht="13.5" hidden="1">
      <c r="A446" s="206"/>
      <c r="B446" s="207" t="s">
        <v>35</v>
      </c>
      <c r="C446" s="208" t="s">
        <v>36</v>
      </c>
      <c r="D446" s="209"/>
      <c r="E446" s="209"/>
      <c r="F446" s="210">
        <f t="shared" si="188"/>
        <v>0</v>
      </c>
      <c r="G446" s="210"/>
      <c r="H446" s="209"/>
      <c r="I446" s="210">
        <f t="shared" si="189"/>
        <v>0</v>
      </c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10">
        <f t="shared" si="191"/>
        <v>0</v>
      </c>
      <c r="W446" s="209"/>
      <c r="X446" s="210">
        <f t="shared" si="192"/>
        <v>0</v>
      </c>
      <c r="Y446" s="210">
        <f t="shared" si="194"/>
        <v>0</v>
      </c>
      <c r="Z446" s="209"/>
      <c r="AA446" s="209"/>
      <c r="AC446" s="306">
        <f t="shared" si="195"/>
        <v>0</v>
      </c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209"/>
    </row>
    <row r="447" spans="1:40" s="211" customFormat="1" ht="13.5" hidden="1">
      <c r="A447" s="206"/>
      <c r="B447" s="207" t="s">
        <v>37</v>
      </c>
      <c r="C447" s="208" t="s">
        <v>38</v>
      </c>
      <c r="D447" s="209"/>
      <c r="E447" s="209"/>
      <c r="F447" s="210">
        <f t="shared" si="188"/>
        <v>0</v>
      </c>
      <c r="G447" s="210"/>
      <c r="H447" s="209"/>
      <c r="I447" s="210">
        <f t="shared" si="189"/>
        <v>0</v>
      </c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10">
        <f t="shared" si="191"/>
        <v>0</v>
      </c>
      <c r="W447" s="209"/>
      <c r="X447" s="210">
        <f t="shared" si="192"/>
        <v>0</v>
      </c>
      <c r="Y447" s="210">
        <f t="shared" si="194"/>
        <v>0</v>
      </c>
      <c r="Z447" s="209"/>
      <c r="AA447" s="209"/>
      <c r="AC447" s="306">
        <f t="shared" si="195"/>
        <v>0</v>
      </c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  <c r="AN447" s="209"/>
    </row>
    <row r="448" spans="1:40" s="211" customFormat="1" ht="13.5" hidden="1">
      <c r="A448" s="206"/>
      <c r="B448" s="207" t="s">
        <v>39</v>
      </c>
      <c r="C448" s="208" t="s">
        <v>40</v>
      </c>
      <c r="D448" s="209"/>
      <c r="E448" s="209"/>
      <c r="F448" s="210">
        <f t="shared" si="188"/>
        <v>0</v>
      </c>
      <c r="G448" s="210"/>
      <c r="H448" s="209"/>
      <c r="I448" s="210">
        <f t="shared" si="189"/>
        <v>0</v>
      </c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10">
        <f t="shared" si="191"/>
        <v>0</v>
      </c>
      <c r="W448" s="209"/>
      <c r="X448" s="210">
        <f t="shared" si="192"/>
        <v>0</v>
      </c>
      <c r="Y448" s="210">
        <f t="shared" si="194"/>
        <v>0</v>
      </c>
      <c r="Z448" s="209"/>
      <c r="AA448" s="209"/>
      <c r="AC448" s="306">
        <f t="shared" si="195"/>
        <v>0</v>
      </c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  <c r="AN448" s="209"/>
    </row>
    <row r="449" spans="1:40" s="211" customFormat="1" ht="13.5" hidden="1">
      <c r="A449" s="206"/>
      <c r="B449" s="207" t="s">
        <v>41</v>
      </c>
      <c r="C449" s="208" t="s">
        <v>42</v>
      </c>
      <c r="D449" s="209"/>
      <c r="E449" s="209"/>
      <c r="F449" s="210">
        <f t="shared" si="188"/>
        <v>0</v>
      </c>
      <c r="G449" s="210"/>
      <c r="H449" s="209"/>
      <c r="I449" s="210">
        <f t="shared" si="189"/>
        <v>0</v>
      </c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10">
        <f t="shared" si="191"/>
        <v>0</v>
      </c>
      <c r="W449" s="209"/>
      <c r="X449" s="210">
        <f t="shared" si="192"/>
        <v>0</v>
      </c>
      <c r="Y449" s="210">
        <f t="shared" si="194"/>
        <v>0</v>
      </c>
      <c r="Z449" s="209"/>
      <c r="AA449" s="209"/>
      <c r="AC449" s="306">
        <f t="shared" si="195"/>
        <v>0</v>
      </c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  <c r="AN449" s="209"/>
    </row>
    <row r="450" spans="1:40" s="211" customFormat="1" ht="13.5" hidden="1">
      <c r="A450" s="206"/>
      <c r="B450" s="207" t="s">
        <v>43</v>
      </c>
      <c r="C450" s="208" t="s">
        <v>44</v>
      </c>
      <c r="D450" s="209"/>
      <c r="E450" s="209"/>
      <c r="F450" s="210">
        <f aca="true" t="shared" si="204" ref="F450:F480">SUM(H450:S450)</f>
        <v>0</v>
      </c>
      <c r="G450" s="210"/>
      <c r="H450" s="209"/>
      <c r="I450" s="210">
        <f aca="true" t="shared" si="205" ref="I450:I481">SUM(H450:H450)</f>
        <v>0</v>
      </c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10">
        <f aca="true" t="shared" si="206" ref="V450:V480">SUM(I450+U450)</f>
        <v>0</v>
      </c>
      <c r="W450" s="209"/>
      <c r="X450" s="210">
        <f t="shared" si="192"/>
        <v>0</v>
      </c>
      <c r="Y450" s="210">
        <f t="shared" si="194"/>
        <v>0</v>
      </c>
      <c r="Z450" s="209"/>
      <c r="AA450" s="209"/>
      <c r="AC450" s="306">
        <f t="shared" si="195"/>
        <v>0</v>
      </c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  <c r="AN450" s="209"/>
    </row>
    <row r="451" spans="1:40" s="211" customFormat="1" ht="13.5" hidden="1">
      <c r="A451" s="206"/>
      <c r="B451" s="207" t="s">
        <v>45</v>
      </c>
      <c r="C451" s="208" t="s">
        <v>46</v>
      </c>
      <c r="D451" s="209"/>
      <c r="E451" s="209"/>
      <c r="F451" s="210">
        <f t="shared" si="204"/>
        <v>0</v>
      </c>
      <c r="G451" s="210"/>
      <c r="H451" s="209"/>
      <c r="I451" s="210">
        <f t="shared" si="205"/>
        <v>0</v>
      </c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10">
        <f t="shared" si="206"/>
        <v>0</v>
      </c>
      <c r="W451" s="209"/>
      <c r="X451" s="210">
        <f t="shared" si="192"/>
        <v>0</v>
      </c>
      <c r="Y451" s="210">
        <f t="shared" si="194"/>
        <v>0</v>
      </c>
      <c r="Z451" s="209"/>
      <c r="AA451" s="209"/>
      <c r="AC451" s="306">
        <f aca="true" t="shared" si="207" ref="AC451:AC475">SUM(H451+U451)</f>
        <v>0</v>
      </c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  <c r="AN451" s="209"/>
    </row>
    <row r="452" spans="1:40" s="211" customFormat="1" ht="13.5" hidden="1">
      <c r="A452" s="206"/>
      <c r="B452" s="207" t="s">
        <v>47</v>
      </c>
      <c r="C452" s="208" t="s">
        <v>48</v>
      </c>
      <c r="D452" s="209"/>
      <c r="E452" s="209"/>
      <c r="F452" s="210">
        <f t="shared" si="204"/>
        <v>0</v>
      </c>
      <c r="G452" s="210"/>
      <c r="H452" s="209"/>
      <c r="I452" s="210">
        <f t="shared" si="205"/>
        <v>0</v>
      </c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10">
        <f t="shared" si="206"/>
        <v>0</v>
      </c>
      <c r="W452" s="209"/>
      <c r="X452" s="210">
        <f t="shared" si="192"/>
        <v>0</v>
      </c>
      <c r="Y452" s="210">
        <f t="shared" si="194"/>
        <v>0</v>
      </c>
      <c r="Z452" s="209"/>
      <c r="AA452" s="209"/>
      <c r="AC452" s="306">
        <f t="shared" si="207"/>
        <v>0</v>
      </c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</row>
    <row r="453" spans="1:40" s="211" customFormat="1" ht="13.5" hidden="1">
      <c r="A453" s="206"/>
      <c r="B453" s="207" t="s">
        <v>49</v>
      </c>
      <c r="C453" s="208" t="s">
        <v>50</v>
      </c>
      <c r="D453" s="209"/>
      <c r="E453" s="209"/>
      <c r="F453" s="210">
        <f t="shared" si="204"/>
        <v>0</v>
      </c>
      <c r="G453" s="210"/>
      <c r="H453" s="209"/>
      <c r="I453" s="210">
        <f t="shared" si="205"/>
        <v>0</v>
      </c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10">
        <f t="shared" si="206"/>
        <v>0</v>
      </c>
      <c r="W453" s="209"/>
      <c r="X453" s="210">
        <f t="shared" si="192"/>
        <v>0</v>
      </c>
      <c r="Y453" s="210">
        <f t="shared" si="194"/>
        <v>0</v>
      </c>
      <c r="Z453" s="209"/>
      <c r="AA453" s="209"/>
      <c r="AC453" s="306">
        <f t="shared" si="207"/>
        <v>0</v>
      </c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</row>
    <row r="454" spans="1:40" s="211" customFormat="1" ht="13.5" hidden="1">
      <c r="A454" s="206"/>
      <c r="B454" s="207" t="s">
        <v>51</v>
      </c>
      <c r="C454" s="208" t="s">
        <v>52</v>
      </c>
      <c r="D454" s="209"/>
      <c r="E454" s="209"/>
      <c r="F454" s="210">
        <f t="shared" si="204"/>
        <v>0</v>
      </c>
      <c r="G454" s="210"/>
      <c r="H454" s="209"/>
      <c r="I454" s="210">
        <f t="shared" si="205"/>
        <v>0</v>
      </c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10">
        <f t="shared" si="206"/>
        <v>0</v>
      </c>
      <c r="W454" s="209"/>
      <c r="X454" s="210">
        <f t="shared" si="192"/>
        <v>0</v>
      </c>
      <c r="Y454" s="210">
        <f t="shared" si="194"/>
        <v>0</v>
      </c>
      <c r="Z454" s="209"/>
      <c r="AA454" s="209"/>
      <c r="AC454" s="306">
        <f t="shared" si="207"/>
        <v>0</v>
      </c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</row>
    <row r="455" spans="1:40" s="198" customFormat="1" ht="13.5" hidden="1">
      <c r="A455" s="195"/>
      <c r="B455" s="195">
        <v>324</v>
      </c>
      <c r="C455" s="196"/>
      <c r="D455" s="197">
        <f>SUM(D456)</f>
        <v>0</v>
      </c>
      <c r="E455" s="197">
        <f aca="true" t="shared" si="208" ref="E455:W455">SUM(E456)</f>
        <v>0</v>
      </c>
      <c r="F455" s="210">
        <f t="shared" si="204"/>
        <v>0</v>
      </c>
      <c r="G455" s="197"/>
      <c r="H455" s="197">
        <f t="shared" si="208"/>
        <v>0</v>
      </c>
      <c r="I455" s="210">
        <f t="shared" si="205"/>
        <v>0</v>
      </c>
      <c r="J455" s="197">
        <f t="shared" si="208"/>
        <v>0</v>
      </c>
      <c r="K455" s="197">
        <f t="shared" si="208"/>
        <v>0</v>
      </c>
      <c r="L455" s="197">
        <f t="shared" si="208"/>
        <v>0</v>
      </c>
      <c r="M455" s="197">
        <f t="shared" si="208"/>
        <v>0</v>
      </c>
      <c r="N455" s="197">
        <f t="shared" si="208"/>
        <v>0</v>
      </c>
      <c r="O455" s="197">
        <f t="shared" si="208"/>
        <v>0</v>
      </c>
      <c r="P455" s="197">
        <f t="shared" si="208"/>
        <v>0</v>
      </c>
      <c r="Q455" s="197">
        <f t="shared" si="208"/>
        <v>0</v>
      </c>
      <c r="R455" s="197">
        <f t="shared" si="208"/>
        <v>0</v>
      </c>
      <c r="S455" s="197">
        <f t="shared" si="208"/>
        <v>0</v>
      </c>
      <c r="T455" s="197">
        <f t="shared" si="208"/>
        <v>0</v>
      </c>
      <c r="U455" s="197">
        <f t="shared" si="208"/>
        <v>0</v>
      </c>
      <c r="V455" s="210">
        <f t="shared" si="206"/>
        <v>0</v>
      </c>
      <c r="W455" s="197">
        <f t="shared" si="208"/>
        <v>0</v>
      </c>
      <c r="X455" s="210">
        <f t="shared" si="192"/>
        <v>0</v>
      </c>
      <c r="Y455" s="210">
        <f t="shared" si="194"/>
        <v>0</v>
      </c>
      <c r="Z455" s="197">
        <f>SUM(Z456)</f>
        <v>0</v>
      </c>
      <c r="AA455" s="197">
        <f>SUM(AA456)</f>
        <v>0</v>
      </c>
      <c r="AC455" s="306">
        <f t="shared" si="207"/>
        <v>0</v>
      </c>
      <c r="AD455" s="197"/>
      <c r="AE455" s="197"/>
      <c r="AF455" s="197"/>
      <c r="AG455" s="197"/>
      <c r="AH455" s="197"/>
      <c r="AI455" s="197"/>
      <c r="AJ455" s="197"/>
      <c r="AK455" s="197"/>
      <c r="AL455" s="197"/>
      <c r="AM455" s="197"/>
      <c r="AN455" s="197"/>
    </row>
    <row r="456" spans="1:40" s="211" customFormat="1" ht="13.5" hidden="1">
      <c r="A456" s="206"/>
      <c r="B456" s="212" t="s">
        <v>54</v>
      </c>
      <c r="C456" s="208" t="s">
        <v>53</v>
      </c>
      <c r="D456" s="209"/>
      <c r="E456" s="209"/>
      <c r="F456" s="210">
        <f t="shared" si="204"/>
        <v>0</v>
      </c>
      <c r="G456" s="210"/>
      <c r="H456" s="209"/>
      <c r="I456" s="210">
        <f t="shared" si="205"/>
        <v>0</v>
      </c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10">
        <f t="shared" si="206"/>
        <v>0</v>
      </c>
      <c r="W456" s="209"/>
      <c r="X456" s="210">
        <f t="shared" si="192"/>
        <v>0</v>
      </c>
      <c r="Y456" s="210">
        <f t="shared" si="194"/>
        <v>0</v>
      </c>
      <c r="Z456" s="209"/>
      <c r="AA456" s="209"/>
      <c r="AC456" s="306">
        <f t="shared" si="207"/>
        <v>0</v>
      </c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</row>
    <row r="457" spans="1:40" s="198" customFormat="1" ht="13.5" hidden="1">
      <c r="A457" s="195"/>
      <c r="B457" s="203" t="s">
        <v>545</v>
      </c>
      <c r="C457" s="196"/>
      <c r="D457" s="197">
        <f>SUM(D458+D459+D460+D461+D462+D463+D464)</f>
        <v>0</v>
      </c>
      <c r="E457" s="197">
        <f>SUM(E458+E459+E460+E461+E462+E463+E464)</f>
        <v>0</v>
      </c>
      <c r="F457" s="210">
        <f t="shared" si="204"/>
        <v>0</v>
      </c>
      <c r="G457" s="197"/>
      <c r="H457" s="197">
        <f>SUM(H458+H459+H460+H461+H462+H463+H464)</f>
        <v>0</v>
      </c>
      <c r="I457" s="210">
        <f t="shared" si="205"/>
        <v>0</v>
      </c>
      <c r="J457" s="197">
        <f aca="true" t="shared" si="209" ref="J457:S457">SUM(J458+J459+J460+J461+J462+J463+J464)</f>
        <v>0</v>
      </c>
      <c r="K457" s="197">
        <f t="shared" si="209"/>
        <v>0</v>
      </c>
      <c r="L457" s="197">
        <f>SUM(L458+L459+L460+L461+L462+L463+L464)</f>
        <v>0</v>
      </c>
      <c r="M457" s="197">
        <f t="shared" si="209"/>
        <v>0</v>
      </c>
      <c r="N457" s="197">
        <f t="shared" si="209"/>
        <v>0</v>
      </c>
      <c r="O457" s="197">
        <f t="shared" si="209"/>
        <v>0</v>
      </c>
      <c r="P457" s="197">
        <f t="shared" si="209"/>
        <v>0</v>
      </c>
      <c r="Q457" s="197">
        <f t="shared" si="209"/>
        <v>0</v>
      </c>
      <c r="R457" s="197">
        <f t="shared" si="209"/>
        <v>0</v>
      </c>
      <c r="S457" s="197">
        <f t="shared" si="209"/>
        <v>0</v>
      </c>
      <c r="T457" s="197">
        <f>SUM(T458+T459+T460+T461+T462+T463+T464)</f>
        <v>0</v>
      </c>
      <c r="U457" s="197">
        <f>SUM(U458+U459+U460+U461+U462+U463+U464)</f>
        <v>0</v>
      </c>
      <c r="V457" s="210">
        <f t="shared" si="206"/>
        <v>0</v>
      </c>
      <c r="W457" s="197">
        <f>SUM(W458+W459+W460+W461+W462+W463+W464)</f>
        <v>0</v>
      </c>
      <c r="X457" s="210">
        <f t="shared" si="192"/>
        <v>0</v>
      </c>
      <c r="Y457" s="210">
        <f t="shared" si="194"/>
        <v>0</v>
      </c>
      <c r="Z457" s="197">
        <f>SUM(Z458+Z459+Z460+Z461+Z462+Z463+Z464)</f>
        <v>0</v>
      </c>
      <c r="AA457" s="197">
        <f>SUM(AA458+AA459+AA460+AA461+AA462+AA463+AA464)</f>
        <v>0</v>
      </c>
      <c r="AC457" s="306">
        <f t="shared" si="207"/>
        <v>0</v>
      </c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  <c r="AN457" s="197"/>
    </row>
    <row r="458" spans="1:40" s="211" customFormat="1" ht="12.75" customHeight="1" hidden="1">
      <c r="A458" s="206"/>
      <c r="B458" s="207" t="s">
        <v>56</v>
      </c>
      <c r="C458" s="208" t="s">
        <v>57</v>
      </c>
      <c r="D458" s="209"/>
      <c r="E458" s="209"/>
      <c r="F458" s="210">
        <f t="shared" si="204"/>
        <v>0</v>
      </c>
      <c r="G458" s="210"/>
      <c r="H458" s="209"/>
      <c r="I458" s="210">
        <f t="shared" si="205"/>
        <v>0</v>
      </c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10">
        <f t="shared" si="206"/>
        <v>0</v>
      </c>
      <c r="W458" s="209"/>
      <c r="X458" s="210">
        <f t="shared" si="192"/>
        <v>0</v>
      </c>
      <c r="Y458" s="210">
        <f t="shared" si="194"/>
        <v>0</v>
      </c>
      <c r="Z458" s="209"/>
      <c r="AA458" s="209"/>
      <c r="AC458" s="306">
        <f t="shared" si="207"/>
        <v>0</v>
      </c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</row>
    <row r="459" spans="1:40" s="211" customFormat="1" ht="13.5" hidden="1">
      <c r="A459" s="206"/>
      <c r="B459" s="207" t="s">
        <v>58</v>
      </c>
      <c r="C459" s="208" t="s">
        <v>59</v>
      </c>
      <c r="D459" s="209"/>
      <c r="E459" s="209"/>
      <c r="F459" s="210">
        <f t="shared" si="204"/>
        <v>0</v>
      </c>
      <c r="G459" s="210"/>
      <c r="H459" s="209"/>
      <c r="I459" s="210">
        <f t="shared" si="205"/>
        <v>0</v>
      </c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10">
        <f t="shared" si="206"/>
        <v>0</v>
      </c>
      <c r="W459" s="209"/>
      <c r="X459" s="210">
        <f t="shared" si="192"/>
        <v>0</v>
      </c>
      <c r="Y459" s="210">
        <f t="shared" si="194"/>
        <v>0</v>
      </c>
      <c r="Z459" s="209"/>
      <c r="AA459" s="209"/>
      <c r="AC459" s="306">
        <f t="shared" si="207"/>
        <v>0</v>
      </c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</row>
    <row r="460" spans="1:40" s="211" customFormat="1" ht="13.5" hidden="1">
      <c r="A460" s="206"/>
      <c r="B460" s="207" t="s">
        <v>60</v>
      </c>
      <c r="C460" s="208" t="s">
        <v>61</v>
      </c>
      <c r="D460" s="209"/>
      <c r="E460" s="209"/>
      <c r="F460" s="210">
        <f t="shared" si="204"/>
        <v>0</v>
      </c>
      <c r="G460" s="210"/>
      <c r="H460" s="209"/>
      <c r="I460" s="210">
        <f t="shared" si="205"/>
        <v>0</v>
      </c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10">
        <f t="shared" si="206"/>
        <v>0</v>
      </c>
      <c r="W460" s="209"/>
      <c r="X460" s="210">
        <f t="shared" si="192"/>
        <v>0</v>
      </c>
      <c r="Y460" s="210">
        <f t="shared" si="194"/>
        <v>0</v>
      </c>
      <c r="Z460" s="209"/>
      <c r="AA460" s="209"/>
      <c r="AC460" s="306">
        <f t="shared" si="207"/>
        <v>0</v>
      </c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</row>
    <row r="461" spans="1:40" s="211" customFormat="1" ht="13.5" hidden="1">
      <c r="A461" s="206"/>
      <c r="B461" s="207" t="s">
        <v>62</v>
      </c>
      <c r="C461" s="208" t="s">
        <v>63</v>
      </c>
      <c r="D461" s="209"/>
      <c r="E461" s="209"/>
      <c r="F461" s="210">
        <f t="shared" si="204"/>
        <v>0</v>
      </c>
      <c r="G461" s="210"/>
      <c r="H461" s="209"/>
      <c r="I461" s="210">
        <f t="shared" si="205"/>
        <v>0</v>
      </c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10">
        <f t="shared" si="206"/>
        <v>0</v>
      </c>
      <c r="W461" s="209"/>
      <c r="X461" s="210">
        <f t="shared" si="192"/>
        <v>0</v>
      </c>
      <c r="Y461" s="210">
        <f t="shared" si="194"/>
        <v>0</v>
      </c>
      <c r="Z461" s="209"/>
      <c r="AA461" s="209"/>
      <c r="AC461" s="306">
        <f t="shared" si="207"/>
        <v>0</v>
      </c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</row>
    <row r="462" spans="1:40" s="211" customFormat="1" ht="13.5" hidden="1">
      <c r="A462" s="206"/>
      <c r="B462" s="206">
        <v>3295</v>
      </c>
      <c r="C462" s="208" t="s">
        <v>64</v>
      </c>
      <c r="D462" s="209"/>
      <c r="E462" s="209"/>
      <c r="F462" s="210">
        <f t="shared" si="204"/>
        <v>0</v>
      </c>
      <c r="G462" s="210"/>
      <c r="H462" s="209"/>
      <c r="I462" s="210">
        <f t="shared" si="205"/>
        <v>0</v>
      </c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10">
        <f t="shared" si="206"/>
        <v>0</v>
      </c>
      <c r="W462" s="209"/>
      <c r="X462" s="210">
        <f t="shared" si="192"/>
        <v>0</v>
      </c>
      <c r="Y462" s="210">
        <f t="shared" si="194"/>
        <v>0</v>
      </c>
      <c r="Z462" s="209"/>
      <c r="AA462" s="209"/>
      <c r="AC462" s="306">
        <f t="shared" si="207"/>
        <v>0</v>
      </c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</row>
    <row r="463" spans="1:40" s="211" customFormat="1" ht="13.5" hidden="1">
      <c r="A463" s="206"/>
      <c r="B463" s="206">
        <v>3296</v>
      </c>
      <c r="C463" s="214" t="s">
        <v>65</v>
      </c>
      <c r="D463" s="209"/>
      <c r="E463" s="209"/>
      <c r="F463" s="210">
        <f t="shared" si="204"/>
        <v>0</v>
      </c>
      <c r="G463" s="210"/>
      <c r="H463" s="209"/>
      <c r="I463" s="210">
        <f t="shared" si="205"/>
        <v>0</v>
      </c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10">
        <f t="shared" si="206"/>
        <v>0</v>
      </c>
      <c r="W463" s="209"/>
      <c r="X463" s="210">
        <f t="shared" si="192"/>
        <v>0</v>
      </c>
      <c r="Y463" s="210">
        <f t="shared" si="194"/>
        <v>0</v>
      </c>
      <c r="Z463" s="209"/>
      <c r="AA463" s="209"/>
      <c r="AC463" s="306">
        <f t="shared" si="207"/>
        <v>0</v>
      </c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</row>
    <row r="464" spans="1:40" s="211" customFormat="1" ht="13.5" hidden="1">
      <c r="A464" s="206"/>
      <c r="B464" s="207" t="s">
        <v>66</v>
      </c>
      <c r="C464" s="208" t="s">
        <v>55</v>
      </c>
      <c r="D464" s="209"/>
      <c r="E464" s="209"/>
      <c r="F464" s="210">
        <f t="shared" si="204"/>
        <v>0</v>
      </c>
      <c r="G464" s="210"/>
      <c r="H464" s="209"/>
      <c r="I464" s="210">
        <f t="shared" si="205"/>
        <v>0</v>
      </c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10">
        <f t="shared" si="206"/>
        <v>0</v>
      </c>
      <c r="W464" s="209"/>
      <c r="X464" s="210">
        <f t="shared" si="192"/>
        <v>0</v>
      </c>
      <c r="Y464" s="210">
        <f t="shared" si="194"/>
        <v>0</v>
      </c>
      <c r="Z464" s="209"/>
      <c r="AA464" s="209"/>
      <c r="AC464" s="306">
        <f t="shared" si="207"/>
        <v>0</v>
      </c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</row>
    <row r="465" spans="1:40" s="198" customFormat="1" ht="13.5" hidden="1">
      <c r="A465" s="6"/>
      <c r="B465" s="195">
        <v>34</v>
      </c>
      <c r="C465" s="196" t="s">
        <v>67</v>
      </c>
      <c r="D465" s="197">
        <f>SUM(D466+D471)</f>
        <v>0</v>
      </c>
      <c r="E465" s="197">
        <f>SUM(E466+E471)</f>
        <v>0</v>
      </c>
      <c r="F465" s="210">
        <f t="shared" si="204"/>
        <v>0</v>
      </c>
      <c r="G465" s="197"/>
      <c r="H465" s="197">
        <f>SUM(H466+H471)</f>
        <v>0</v>
      </c>
      <c r="I465" s="210">
        <f t="shared" si="205"/>
        <v>0</v>
      </c>
      <c r="J465" s="197">
        <f aca="true" t="shared" si="210" ref="J465:S465">SUM(J466+J471)</f>
        <v>0</v>
      </c>
      <c r="K465" s="197">
        <f t="shared" si="210"/>
        <v>0</v>
      </c>
      <c r="L465" s="197">
        <f>SUM(L466+L471)</f>
        <v>0</v>
      </c>
      <c r="M465" s="197">
        <f t="shared" si="210"/>
        <v>0</v>
      </c>
      <c r="N465" s="197">
        <f t="shared" si="210"/>
        <v>0</v>
      </c>
      <c r="O465" s="197">
        <f t="shared" si="210"/>
        <v>0</v>
      </c>
      <c r="P465" s="197">
        <f t="shared" si="210"/>
        <v>0</v>
      </c>
      <c r="Q465" s="197">
        <f t="shared" si="210"/>
        <v>0</v>
      </c>
      <c r="R465" s="197">
        <f t="shared" si="210"/>
        <v>0</v>
      </c>
      <c r="S465" s="197">
        <f t="shared" si="210"/>
        <v>0</v>
      </c>
      <c r="T465" s="197">
        <f>SUM(T466+T471)</f>
        <v>0</v>
      </c>
      <c r="U465" s="197">
        <f>SUM(U466+U471)</f>
        <v>0</v>
      </c>
      <c r="V465" s="210">
        <f t="shared" si="206"/>
        <v>0</v>
      </c>
      <c r="W465" s="197">
        <f>SUM(W466+W471)</f>
        <v>0</v>
      </c>
      <c r="X465" s="210">
        <f t="shared" si="192"/>
        <v>0</v>
      </c>
      <c r="Y465" s="210">
        <f t="shared" si="194"/>
        <v>0</v>
      </c>
      <c r="Z465" s="197">
        <f>SUM(Z466+Z471)</f>
        <v>0</v>
      </c>
      <c r="AA465" s="197">
        <f>SUM(AA466+AA471)</f>
        <v>0</v>
      </c>
      <c r="AC465" s="306">
        <f t="shared" si="207"/>
        <v>0</v>
      </c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</row>
    <row r="466" spans="1:40" s="198" customFormat="1" ht="13.5" hidden="1">
      <c r="A466" s="195"/>
      <c r="B466" s="195">
        <v>342</v>
      </c>
      <c r="C466" s="196" t="s">
        <v>68</v>
      </c>
      <c r="D466" s="197">
        <f>SUM(D467+D468+D469+D470)</f>
        <v>0</v>
      </c>
      <c r="E466" s="197">
        <f>SUM(E467+E468+E469+E470)</f>
        <v>0</v>
      </c>
      <c r="F466" s="210">
        <f t="shared" si="204"/>
        <v>0</v>
      </c>
      <c r="G466" s="197"/>
      <c r="H466" s="197">
        <f>SUM(H467+H468+H469+H470)</f>
        <v>0</v>
      </c>
      <c r="I466" s="210">
        <f t="shared" si="205"/>
        <v>0</v>
      </c>
      <c r="J466" s="197">
        <f aca="true" t="shared" si="211" ref="J466:S466">SUM(J467+J468+J469+J470)</f>
        <v>0</v>
      </c>
      <c r="K466" s="197">
        <f t="shared" si="211"/>
        <v>0</v>
      </c>
      <c r="L466" s="197">
        <f>SUM(L467+L468+L469+L470)</f>
        <v>0</v>
      </c>
      <c r="M466" s="197">
        <f t="shared" si="211"/>
        <v>0</v>
      </c>
      <c r="N466" s="197">
        <f t="shared" si="211"/>
        <v>0</v>
      </c>
      <c r="O466" s="197">
        <f t="shared" si="211"/>
        <v>0</v>
      </c>
      <c r="P466" s="197">
        <f t="shared" si="211"/>
        <v>0</v>
      </c>
      <c r="Q466" s="197">
        <f t="shared" si="211"/>
        <v>0</v>
      </c>
      <c r="R466" s="197">
        <f t="shared" si="211"/>
        <v>0</v>
      </c>
      <c r="S466" s="197">
        <f t="shared" si="211"/>
        <v>0</v>
      </c>
      <c r="T466" s="197">
        <f>SUM(T467+T468+T469+T470)</f>
        <v>0</v>
      </c>
      <c r="U466" s="197">
        <f>SUM(U467+U468+U469+U470)</f>
        <v>0</v>
      </c>
      <c r="V466" s="210">
        <f t="shared" si="206"/>
        <v>0</v>
      </c>
      <c r="W466" s="197">
        <f>SUM(W467+W468+W469+W470)</f>
        <v>0</v>
      </c>
      <c r="X466" s="210">
        <f t="shared" si="192"/>
        <v>0</v>
      </c>
      <c r="Y466" s="210">
        <f t="shared" si="194"/>
        <v>0</v>
      </c>
      <c r="Z466" s="197">
        <f>SUM(Z467+Z468+Z469+Z470)</f>
        <v>0</v>
      </c>
      <c r="AA466" s="197">
        <f>SUM(AA467+AA468+AA469+AA470)</f>
        <v>0</v>
      </c>
      <c r="AC466" s="306">
        <f t="shared" si="207"/>
        <v>0</v>
      </c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</row>
    <row r="467" spans="1:40" s="211" customFormat="1" ht="27.75" customHeight="1" hidden="1">
      <c r="A467" s="206"/>
      <c r="B467" s="207" t="s">
        <v>69</v>
      </c>
      <c r="C467" s="208" t="s">
        <v>70</v>
      </c>
      <c r="D467" s="209"/>
      <c r="E467" s="209"/>
      <c r="F467" s="210">
        <f t="shared" si="204"/>
        <v>0</v>
      </c>
      <c r="G467" s="210"/>
      <c r="H467" s="209"/>
      <c r="I467" s="210">
        <f t="shared" si="205"/>
        <v>0</v>
      </c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10">
        <f t="shared" si="206"/>
        <v>0</v>
      </c>
      <c r="W467" s="209"/>
      <c r="X467" s="210">
        <f t="shared" si="192"/>
        <v>0</v>
      </c>
      <c r="Y467" s="210">
        <f t="shared" si="194"/>
        <v>0</v>
      </c>
      <c r="Z467" s="209"/>
      <c r="AA467" s="209"/>
      <c r="AC467" s="306">
        <f t="shared" si="207"/>
        <v>0</v>
      </c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</row>
    <row r="468" spans="1:40" s="211" customFormat="1" ht="13.5" hidden="1">
      <c r="A468" s="206"/>
      <c r="B468" s="206">
        <v>3426</v>
      </c>
      <c r="C468" s="208" t="s">
        <v>71</v>
      </c>
      <c r="D468" s="209"/>
      <c r="E468" s="209"/>
      <c r="F468" s="210">
        <f t="shared" si="204"/>
        <v>0</v>
      </c>
      <c r="G468" s="210"/>
      <c r="H468" s="209"/>
      <c r="I468" s="210">
        <f t="shared" si="205"/>
        <v>0</v>
      </c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10">
        <f t="shared" si="206"/>
        <v>0</v>
      </c>
      <c r="W468" s="209"/>
      <c r="X468" s="210">
        <f t="shared" si="192"/>
        <v>0</v>
      </c>
      <c r="Y468" s="210">
        <f t="shared" si="194"/>
        <v>0</v>
      </c>
      <c r="Z468" s="209"/>
      <c r="AA468" s="209"/>
      <c r="AC468" s="306">
        <f t="shared" si="207"/>
        <v>0</v>
      </c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</row>
    <row r="469" spans="1:40" s="211" customFormat="1" ht="27" hidden="1">
      <c r="A469" s="206"/>
      <c r="B469" s="206">
        <v>3427</v>
      </c>
      <c r="C469" s="208" t="s">
        <v>72</v>
      </c>
      <c r="D469" s="209"/>
      <c r="E469" s="209"/>
      <c r="F469" s="210">
        <f t="shared" si="204"/>
        <v>0</v>
      </c>
      <c r="G469" s="210"/>
      <c r="H469" s="209"/>
      <c r="I469" s="210">
        <f t="shared" si="205"/>
        <v>0</v>
      </c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10">
        <f t="shared" si="206"/>
        <v>0</v>
      </c>
      <c r="W469" s="209"/>
      <c r="X469" s="210">
        <f t="shared" si="192"/>
        <v>0</v>
      </c>
      <c r="Y469" s="210">
        <f t="shared" si="194"/>
        <v>0</v>
      </c>
      <c r="Z469" s="209"/>
      <c r="AA469" s="209"/>
      <c r="AC469" s="306">
        <f t="shared" si="207"/>
        <v>0</v>
      </c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</row>
    <row r="470" spans="1:40" s="211" customFormat="1" ht="13.5" hidden="1">
      <c r="A470" s="206"/>
      <c r="B470" s="206">
        <v>3428</v>
      </c>
      <c r="C470" s="208" t="s">
        <v>73</v>
      </c>
      <c r="D470" s="209"/>
      <c r="E470" s="209"/>
      <c r="F470" s="210">
        <f t="shared" si="204"/>
        <v>0</v>
      </c>
      <c r="G470" s="210"/>
      <c r="H470" s="209"/>
      <c r="I470" s="210">
        <f t="shared" si="205"/>
        <v>0</v>
      </c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10">
        <f t="shared" si="206"/>
        <v>0</v>
      </c>
      <c r="W470" s="209"/>
      <c r="X470" s="210">
        <f t="shared" si="192"/>
        <v>0</v>
      </c>
      <c r="Y470" s="210">
        <f t="shared" si="194"/>
        <v>0</v>
      </c>
      <c r="Z470" s="209"/>
      <c r="AA470" s="209"/>
      <c r="AC470" s="306">
        <f t="shared" si="207"/>
        <v>0</v>
      </c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</row>
    <row r="471" spans="1:40" s="198" customFormat="1" ht="13.5" hidden="1">
      <c r="A471" s="195"/>
      <c r="B471" s="195">
        <v>343</v>
      </c>
      <c r="C471" s="196"/>
      <c r="D471" s="197">
        <f>SUM(D472+D473+D474+D475)</f>
        <v>0</v>
      </c>
      <c r="E471" s="197">
        <f>SUM(E472+E473+E474+E475)</f>
        <v>0</v>
      </c>
      <c r="F471" s="210">
        <f t="shared" si="204"/>
        <v>0</v>
      </c>
      <c r="G471" s="197"/>
      <c r="H471" s="197">
        <f>SUM(H472+H473+H474+H475)</f>
        <v>0</v>
      </c>
      <c r="I471" s="210">
        <f t="shared" si="205"/>
        <v>0</v>
      </c>
      <c r="J471" s="197">
        <f aca="true" t="shared" si="212" ref="J471:S471">SUM(J472+J473+J474+J475)</f>
        <v>0</v>
      </c>
      <c r="K471" s="197">
        <f t="shared" si="212"/>
        <v>0</v>
      </c>
      <c r="L471" s="197">
        <f>SUM(L472+L473+L474+L475)</f>
        <v>0</v>
      </c>
      <c r="M471" s="197">
        <f t="shared" si="212"/>
        <v>0</v>
      </c>
      <c r="N471" s="197">
        <f t="shared" si="212"/>
        <v>0</v>
      </c>
      <c r="O471" s="197">
        <f t="shared" si="212"/>
        <v>0</v>
      </c>
      <c r="P471" s="197">
        <f t="shared" si="212"/>
        <v>0</v>
      </c>
      <c r="Q471" s="197">
        <f t="shared" si="212"/>
        <v>0</v>
      </c>
      <c r="R471" s="197">
        <f t="shared" si="212"/>
        <v>0</v>
      </c>
      <c r="S471" s="197">
        <f t="shared" si="212"/>
        <v>0</v>
      </c>
      <c r="T471" s="197">
        <f>SUM(T472+T473+T474+T475)</f>
        <v>0</v>
      </c>
      <c r="U471" s="197">
        <f>SUM(U472+U473+U474+U475)</f>
        <v>0</v>
      </c>
      <c r="V471" s="210">
        <f t="shared" si="206"/>
        <v>0</v>
      </c>
      <c r="W471" s="197">
        <f>SUM(W472+W473+W474+W475)</f>
        <v>0</v>
      </c>
      <c r="X471" s="210">
        <f t="shared" si="192"/>
        <v>0</v>
      </c>
      <c r="Y471" s="210">
        <f t="shared" si="194"/>
        <v>0</v>
      </c>
      <c r="Z471" s="197">
        <f>SUM(Z472+Z473+Z474+Z475)</f>
        <v>0</v>
      </c>
      <c r="AA471" s="197">
        <f>SUM(AA472+AA473+AA474+AA475)</f>
        <v>0</v>
      </c>
      <c r="AC471" s="306">
        <f t="shared" si="207"/>
        <v>0</v>
      </c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</row>
    <row r="472" spans="1:40" s="211" customFormat="1" ht="13.5" hidden="1">
      <c r="A472" s="206"/>
      <c r="B472" s="207" t="s">
        <v>74</v>
      </c>
      <c r="C472" s="208" t="s">
        <v>75</v>
      </c>
      <c r="D472" s="209"/>
      <c r="E472" s="209"/>
      <c r="F472" s="210">
        <f t="shared" si="204"/>
        <v>0</v>
      </c>
      <c r="G472" s="210"/>
      <c r="H472" s="209"/>
      <c r="I472" s="210">
        <f t="shared" si="205"/>
        <v>0</v>
      </c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10">
        <f t="shared" si="206"/>
        <v>0</v>
      </c>
      <c r="W472" s="209"/>
      <c r="X472" s="210">
        <f t="shared" si="192"/>
        <v>0</v>
      </c>
      <c r="Y472" s="210">
        <f t="shared" si="194"/>
        <v>0</v>
      </c>
      <c r="Z472" s="209"/>
      <c r="AA472" s="209"/>
      <c r="AC472" s="306">
        <f t="shared" si="207"/>
        <v>0</v>
      </c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</row>
    <row r="473" spans="1:40" s="211" customFormat="1" ht="13.5" hidden="1">
      <c r="A473" s="206"/>
      <c r="B473" s="207" t="s">
        <v>76</v>
      </c>
      <c r="C473" s="208" t="s">
        <v>77</v>
      </c>
      <c r="D473" s="209"/>
      <c r="E473" s="209"/>
      <c r="F473" s="210">
        <f t="shared" si="204"/>
        <v>0</v>
      </c>
      <c r="G473" s="210"/>
      <c r="H473" s="209"/>
      <c r="I473" s="210">
        <f t="shared" si="205"/>
        <v>0</v>
      </c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10">
        <f t="shared" si="206"/>
        <v>0</v>
      </c>
      <c r="W473" s="209"/>
      <c r="X473" s="210">
        <f t="shared" si="192"/>
        <v>0</v>
      </c>
      <c r="Y473" s="210">
        <f t="shared" si="194"/>
        <v>0</v>
      </c>
      <c r="Z473" s="209"/>
      <c r="AA473" s="209"/>
      <c r="AC473" s="306">
        <f t="shared" si="207"/>
        <v>0</v>
      </c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  <c r="AN473" s="209"/>
    </row>
    <row r="474" spans="1:40" s="211" customFormat="1" ht="13.5" hidden="1">
      <c r="A474" s="206"/>
      <c r="B474" s="207" t="s">
        <v>78</v>
      </c>
      <c r="C474" s="208" t="s">
        <v>79</v>
      </c>
      <c r="D474" s="209"/>
      <c r="E474" s="209"/>
      <c r="F474" s="210">
        <f t="shared" si="204"/>
        <v>0</v>
      </c>
      <c r="G474" s="210"/>
      <c r="H474" s="209"/>
      <c r="I474" s="210">
        <f t="shared" si="205"/>
        <v>0</v>
      </c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10">
        <f t="shared" si="206"/>
        <v>0</v>
      </c>
      <c r="W474" s="209"/>
      <c r="X474" s="210">
        <f t="shared" si="192"/>
        <v>0</v>
      </c>
      <c r="Y474" s="210">
        <f t="shared" si="194"/>
        <v>0</v>
      </c>
      <c r="Z474" s="209"/>
      <c r="AA474" s="209"/>
      <c r="AC474" s="306">
        <f t="shared" si="207"/>
        <v>0</v>
      </c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</row>
    <row r="475" spans="1:40" s="211" customFormat="1" ht="13.5" hidden="1">
      <c r="A475" s="206"/>
      <c r="B475" s="207" t="s">
        <v>80</v>
      </c>
      <c r="C475" s="208" t="s">
        <v>81</v>
      </c>
      <c r="D475" s="209"/>
      <c r="E475" s="209"/>
      <c r="F475" s="210">
        <f t="shared" si="204"/>
        <v>0</v>
      </c>
      <c r="G475" s="210"/>
      <c r="H475" s="209"/>
      <c r="I475" s="210">
        <f t="shared" si="205"/>
        <v>0</v>
      </c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10">
        <f t="shared" si="206"/>
        <v>0</v>
      </c>
      <c r="W475" s="209"/>
      <c r="X475" s="210">
        <f t="shared" si="192"/>
        <v>0</v>
      </c>
      <c r="Y475" s="210">
        <f t="shared" si="194"/>
        <v>0</v>
      </c>
      <c r="Z475" s="209"/>
      <c r="AA475" s="209"/>
      <c r="AC475" s="306">
        <f t="shared" si="207"/>
        <v>0</v>
      </c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</row>
    <row r="476" spans="2:40" s="7" customFormat="1" ht="13.5">
      <c r="B476" s="5">
        <v>4</v>
      </c>
      <c r="C476" s="7" t="s">
        <v>117</v>
      </c>
      <c r="D476" s="4">
        <f>SUM(D477)</f>
        <v>0</v>
      </c>
      <c r="E476" s="4">
        <f aca="true" t="shared" si="213" ref="E476:W476">SUM(E477)</f>
        <v>0</v>
      </c>
      <c r="F476" s="210">
        <f t="shared" si="204"/>
        <v>204900</v>
      </c>
      <c r="G476" s="4"/>
      <c r="H476" s="4">
        <f t="shared" si="213"/>
        <v>55000</v>
      </c>
      <c r="I476" s="210">
        <f t="shared" si="205"/>
        <v>55000</v>
      </c>
      <c r="J476" s="4">
        <f t="shared" si="213"/>
        <v>94900</v>
      </c>
      <c r="K476" s="4">
        <f t="shared" si="213"/>
        <v>0</v>
      </c>
      <c r="L476" s="4">
        <f t="shared" si="213"/>
        <v>0</v>
      </c>
      <c r="M476" s="4">
        <f t="shared" si="213"/>
        <v>0</v>
      </c>
      <c r="N476" s="4">
        <f t="shared" si="213"/>
        <v>0</v>
      </c>
      <c r="O476" s="4">
        <f t="shared" si="213"/>
        <v>0</v>
      </c>
      <c r="P476" s="4">
        <f t="shared" si="213"/>
        <v>0</v>
      </c>
      <c r="Q476" s="4">
        <f t="shared" si="213"/>
        <v>0</v>
      </c>
      <c r="R476" s="4">
        <f t="shared" si="213"/>
        <v>0</v>
      </c>
      <c r="S476" s="4">
        <f t="shared" si="213"/>
        <v>0</v>
      </c>
      <c r="T476" s="4">
        <f t="shared" si="213"/>
        <v>0</v>
      </c>
      <c r="U476" s="4">
        <f t="shared" si="213"/>
        <v>72490</v>
      </c>
      <c r="V476" s="210">
        <f t="shared" si="206"/>
        <v>127490</v>
      </c>
      <c r="W476" s="4">
        <f t="shared" si="213"/>
        <v>0</v>
      </c>
      <c r="X476" s="210">
        <f t="shared" si="192"/>
        <v>127490</v>
      </c>
      <c r="Y476" s="210">
        <f>SUM(J476:U476)</f>
        <v>167390</v>
      </c>
      <c r="Z476" s="4">
        <f>SUM(Z477)</f>
        <v>330000</v>
      </c>
      <c r="AA476" s="4">
        <f>SUM(AA477)</f>
        <v>330000</v>
      </c>
      <c r="AC476" s="306">
        <f>SUM(H476+Y476)</f>
        <v>222390</v>
      </c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2:40" s="7" customFormat="1" ht="13.5">
      <c r="B477" s="5">
        <v>42</v>
      </c>
      <c r="D477" s="4">
        <f>SUM(D478+D492+D495+D500)</f>
        <v>0</v>
      </c>
      <c r="E477" s="4">
        <f>SUM(E478+E492+E495+E500)</f>
        <v>0</v>
      </c>
      <c r="F477" s="210">
        <f t="shared" si="204"/>
        <v>204900</v>
      </c>
      <c r="G477" s="4"/>
      <c r="H477" s="4">
        <f>SUM(H478+H492+H495+H500)</f>
        <v>55000</v>
      </c>
      <c r="I477" s="210">
        <f t="shared" si="205"/>
        <v>55000</v>
      </c>
      <c r="J477" s="4">
        <f>SUM(J478+J492+J495+J500+J503)</f>
        <v>94900</v>
      </c>
      <c r="K477" s="4">
        <f aca="true" t="shared" si="214" ref="K477:U477">SUM(K478+K492+K495+K500)</f>
        <v>0</v>
      </c>
      <c r="L477" s="4">
        <f t="shared" si="214"/>
        <v>0</v>
      </c>
      <c r="M477" s="4">
        <f t="shared" si="214"/>
        <v>0</v>
      </c>
      <c r="N477" s="4">
        <f t="shared" si="214"/>
        <v>0</v>
      </c>
      <c r="O477" s="4">
        <f t="shared" si="214"/>
        <v>0</v>
      </c>
      <c r="P477" s="4">
        <f t="shared" si="214"/>
        <v>0</v>
      </c>
      <c r="Q477" s="4">
        <f t="shared" si="214"/>
        <v>0</v>
      </c>
      <c r="R477" s="4">
        <f t="shared" si="214"/>
        <v>0</v>
      </c>
      <c r="S477" s="4">
        <f t="shared" si="214"/>
        <v>0</v>
      </c>
      <c r="T477" s="4">
        <f>SUM(T478+T492+T495+T500)</f>
        <v>0</v>
      </c>
      <c r="U477" s="4">
        <f t="shared" si="214"/>
        <v>72490</v>
      </c>
      <c r="V477" s="210">
        <f t="shared" si="206"/>
        <v>127490</v>
      </c>
      <c r="W477" s="4">
        <f>SUM(W478+W492+W495+W500)</f>
        <v>0</v>
      </c>
      <c r="X477" s="210">
        <f t="shared" si="192"/>
        <v>127490</v>
      </c>
      <c r="Y477" s="210">
        <f>SUM(J477:U477)</f>
        <v>167390</v>
      </c>
      <c r="Z477" s="4">
        <v>330000</v>
      </c>
      <c r="AA477" s="4">
        <v>330000</v>
      </c>
      <c r="AC477" s="306">
        <f>SUM(H477+Y477)</f>
        <v>222390</v>
      </c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2:40" s="7" customFormat="1" ht="13.5">
      <c r="B478" s="5">
        <v>422</v>
      </c>
      <c r="D478" s="4">
        <f>SUM(D479+D480+D483+D484+D485+D486+D487)</f>
        <v>0</v>
      </c>
      <c r="E478" s="4">
        <f>SUM(E479+E480+E483+E484+E485+E486+E487)</f>
        <v>0</v>
      </c>
      <c r="F478" s="210">
        <f t="shared" si="204"/>
        <v>200000</v>
      </c>
      <c r="G478" s="4"/>
      <c r="H478" s="4">
        <f>SUM(H479+H480+H481+H482+H483+H484+H485+H486+H487+H489+H490+H491)</f>
        <v>55000</v>
      </c>
      <c r="I478" s="210">
        <f t="shared" si="205"/>
        <v>55000</v>
      </c>
      <c r="J478" s="4">
        <f>SUM(J479+J480+J483+J484+J485+J486+J487+J489+J490+J491+J488)</f>
        <v>90000</v>
      </c>
      <c r="K478" s="4">
        <f aca="true" t="shared" si="215" ref="K478:S478">SUM(K479+K480+K483+K484+K485+K486+K487)</f>
        <v>0</v>
      </c>
      <c r="L478" s="4">
        <f t="shared" si="215"/>
        <v>0</v>
      </c>
      <c r="M478" s="4">
        <f t="shared" si="215"/>
        <v>0</v>
      </c>
      <c r="N478" s="4">
        <f t="shared" si="215"/>
        <v>0</v>
      </c>
      <c r="O478" s="4">
        <f t="shared" si="215"/>
        <v>0</v>
      </c>
      <c r="P478" s="4">
        <f t="shared" si="215"/>
        <v>0</v>
      </c>
      <c r="Q478" s="4">
        <f t="shared" si="215"/>
        <v>0</v>
      </c>
      <c r="R478" s="4">
        <f t="shared" si="215"/>
        <v>0</v>
      </c>
      <c r="S478" s="4">
        <f t="shared" si="215"/>
        <v>0</v>
      </c>
      <c r="T478" s="4">
        <f>SUM(T481+T482+T483+T484+T485+T486+T487+T489+T491)</f>
        <v>0</v>
      </c>
      <c r="U478" s="4">
        <f>SUM(U481+U482+U483+U484+U485+U486+U487+U489+U491)</f>
        <v>72490</v>
      </c>
      <c r="V478" s="210">
        <f t="shared" si="206"/>
        <v>127490</v>
      </c>
      <c r="W478" s="4">
        <f>SUM(W479+W480+W483+W484+W485+W486+W487)</f>
        <v>0</v>
      </c>
      <c r="X478" s="210">
        <f t="shared" si="192"/>
        <v>127490</v>
      </c>
      <c r="Y478" s="210">
        <f>SUM(J478:U478)</f>
        <v>162490</v>
      </c>
      <c r="Z478" s="4">
        <f>SUM(Z479+Z480+Z483+Z484+Z485+Z486+Z487)</f>
        <v>0</v>
      </c>
      <c r="AA478" s="4">
        <f>SUM(AA479+AA480+AA483+AA484+AA485+AA486+AA487)</f>
        <v>0</v>
      </c>
      <c r="AC478" s="306">
        <f>SUM(H478+Y478)</f>
        <v>217490</v>
      </c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s="218" customFormat="1" ht="13.5" hidden="1">
      <c r="A479" s="215"/>
      <c r="B479" s="216" t="s">
        <v>82</v>
      </c>
      <c r="C479" s="217" t="s">
        <v>83</v>
      </c>
      <c r="D479" s="209"/>
      <c r="E479" s="209"/>
      <c r="F479" s="210">
        <f t="shared" si="204"/>
        <v>0</v>
      </c>
      <c r="G479" s="210"/>
      <c r="H479" s="209"/>
      <c r="I479" s="210">
        <f t="shared" si="205"/>
        <v>0</v>
      </c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10">
        <f t="shared" si="206"/>
        <v>0</v>
      </c>
      <c r="W479" s="209"/>
      <c r="X479" s="210">
        <f t="shared" si="192"/>
        <v>0</v>
      </c>
      <c r="Y479" s="210">
        <f t="shared" si="194"/>
        <v>0</v>
      </c>
      <c r="Z479" s="209"/>
      <c r="AA479" s="209"/>
      <c r="AC479" s="306">
        <f>SUM(H479+U479)</f>
        <v>0</v>
      </c>
      <c r="AD479" s="314"/>
      <c r="AE479" s="314"/>
      <c r="AF479" s="314"/>
      <c r="AG479" s="314"/>
      <c r="AH479" s="314"/>
      <c r="AI479" s="314"/>
      <c r="AJ479" s="314"/>
      <c r="AK479" s="314"/>
      <c r="AL479" s="314"/>
      <c r="AM479" s="314"/>
      <c r="AN479" s="314"/>
    </row>
    <row r="480" spans="1:40" s="218" customFormat="1" ht="13.5" hidden="1">
      <c r="A480" s="215"/>
      <c r="B480" s="216" t="s">
        <v>84</v>
      </c>
      <c r="C480" s="217" t="s">
        <v>85</v>
      </c>
      <c r="D480" s="209"/>
      <c r="E480" s="209"/>
      <c r="F480" s="210">
        <f t="shared" si="204"/>
        <v>0</v>
      </c>
      <c r="G480" s="210"/>
      <c r="H480" s="209"/>
      <c r="I480" s="210">
        <f t="shared" si="205"/>
        <v>0</v>
      </c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10">
        <f t="shared" si="206"/>
        <v>0</v>
      </c>
      <c r="W480" s="209"/>
      <c r="X480" s="210">
        <f t="shared" si="192"/>
        <v>0</v>
      </c>
      <c r="Y480" s="210">
        <f t="shared" si="194"/>
        <v>0</v>
      </c>
      <c r="Z480" s="209"/>
      <c r="AA480" s="209"/>
      <c r="AC480" s="306">
        <f>SUM(H480+U480)</f>
        <v>0</v>
      </c>
      <c r="AD480" s="314"/>
      <c r="AE480" s="314"/>
      <c r="AF480" s="314"/>
      <c r="AG480" s="314"/>
      <c r="AH480" s="314"/>
      <c r="AI480" s="314"/>
      <c r="AJ480" s="314"/>
      <c r="AK480" s="314"/>
      <c r="AL480" s="314"/>
      <c r="AM480" s="314"/>
      <c r="AN480" s="314"/>
    </row>
    <row r="481" spans="1:40" s="327" customFormat="1" ht="13.5">
      <c r="A481" s="322"/>
      <c r="B481" s="323">
        <v>4221</v>
      </c>
      <c r="C481" s="324" t="s">
        <v>593</v>
      </c>
      <c r="D481" s="325"/>
      <c r="E481" s="325"/>
      <c r="F481" s="326"/>
      <c r="G481" s="326"/>
      <c r="H481" s="325">
        <v>27830</v>
      </c>
      <c r="I481" s="326">
        <f t="shared" si="205"/>
        <v>27830</v>
      </c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  <c r="T481" s="325"/>
      <c r="U481" s="325"/>
      <c r="V481" s="326"/>
      <c r="W481" s="325"/>
      <c r="X481" s="326"/>
      <c r="Y481" s="326">
        <f>SUM(J481:U481)</f>
        <v>0</v>
      </c>
      <c r="Z481" s="325"/>
      <c r="AA481" s="325"/>
      <c r="AC481" s="328">
        <f>SUM(H481+Y481)</f>
        <v>27830</v>
      </c>
      <c r="AD481" s="325"/>
      <c r="AE481" s="325"/>
      <c r="AF481" s="325"/>
      <c r="AG481" s="325"/>
      <c r="AH481" s="325"/>
      <c r="AI481" s="325"/>
      <c r="AJ481" s="325"/>
      <c r="AK481" s="325"/>
      <c r="AL481" s="325"/>
      <c r="AM481" s="325"/>
      <c r="AN481" s="325"/>
    </row>
    <row r="482" spans="1:40" s="327" customFormat="1" ht="13.5">
      <c r="A482" s="322"/>
      <c r="B482" s="323">
        <v>4222</v>
      </c>
      <c r="C482" s="324" t="s">
        <v>85</v>
      </c>
      <c r="D482" s="325"/>
      <c r="E482" s="325"/>
      <c r="F482" s="326"/>
      <c r="G482" s="326"/>
      <c r="H482" s="325">
        <v>7631</v>
      </c>
      <c r="I482" s="326">
        <f aca="true" t="shared" si="216" ref="I482:I487">SUM(H482:H482)</f>
        <v>7631</v>
      </c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  <c r="T482" s="325"/>
      <c r="U482" s="325"/>
      <c r="V482" s="326"/>
      <c r="W482" s="325"/>
      <c r="X482" s="326"/>
      <c r="Y482" s="326">
        <f>SUM(J482:U482)</f>
        <v>0</v>
      </c>
      <c r="Z482" s="325"/>
      <c r="AA482" s="325"/>
      <c r="AC482" s="328">
        <f>SUM(H482+Y482)</f>
        <v>7631</v>
      </c>
      <c r="AD482" s="325"/>
      <c r="AE482" s="325"/>
      <c r="AF482" s="325"/>
      <c r="AG482" s="325"/>
      <c r="AH482" s="325"/>
      <c r="AI482" s="325"/>
      <c r="AJ482" s="325"/>
      <c r="AK482" s="325"/>
      <c r="AL482" s="325"/>
      <c r="AM482" s="325"/>
      <c r="AN482" s="325"/>
    </row>
    <row r="483" spans="1:42" s="327" customFormat="1" ht="13.5">
      <c r="A483" s="206"/>
      <c r="B483" s="216" t="s">
        <v>86</v>
      </c>
      <c r="C483" s="217" t="s">
        <v>87</v>
      </c>
      <c r="D483" s="209"/>
      <c r="E483" s="209"/>
      <c r="F483" s="210">
        <f>SUM(H483:S483)</f>
        <v>106904</v>
      </c>
      <c r="G483" s="210"/>
      <c r="H483" s="332">
        <v>17032</v>
      </c>
      <c r="I483" s="210">
        <f t="shared" si="216"/>
        <v>17032</v>
      </c>
      <c r="J483" s="209">
        <v>72840</v>
      </c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>
        <v>38797</v>
      </c>
      <c r="V483" s="210">
        <f aca="true" t="shared" si="217" ref="V483:V502">SUM(I483+U483)</f>
        <v>55829</v>
      </c>
      <c r="W483" s="209"/>
      <c r="X483" s="210">
        <f t="shared" si="192"/>
        <v>55829</v>
      </c>
      <c r="Y483" s="210">
        <f>SUM(J483:U483)</f>
        <v>111637</v>
      </c>
      <c r="Z483" s="209"/>
      <c r="AA483" s="209"/>
      <c r="AB483" s="211"/>
      <c r="AC483" s="306">
        <f>SUM(H483+Y483)</f>
        <v>128669</v>
      </c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11"/>
      <c r="AP483" s="211"/>
    </row>
    <row r="484" spans="1:42" s="218" customFormat="1" ht="13.5" hidden="1">
      <c r="A484" s="206"/>
      <c r="B484" s="216" t="s">
        <v>88</v>
      </c>
      <c r="C484" s="217" t="s">
        <v>89</v>
      </c>
      <c r="D484" s="209"/>
      <c r="E484" s="209"/>
      <c r="F484" s="210">
        <f>SUM(H484:S484)</f>
        <v>0</v>
      </c>
      <c r="G484" s="210"/>
      <c r="H484" s="209"/>
      <c r="I484" s="210">
        <f t="shared" si="216"/>
        <v>0</v>
      </c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10">
        <f t="shared" si="217"/>
        <v>0</v>
      </c>
      <c r="W484" s="209"/>
      <c r="X484" s="210">
        <f aca="true" t="shared" si="218" ref="X484:X502">SUM(V484:W484)</f>
        <v>0</v>
      </c>
      <c r="Y484" s="210">
        <f aca="true" t="shared" si="219" ref="Y484:Y501">SUM(N484:W484)</f>
        <v>0</v>
      </c>
      <c r="Z484" s="209"/>
      <c r="AA484" s="209"/>
      <c r="AB484" s="211"/>
      <c r="AC484" s="306">
        <f>SUM(H484+U484)</f>
        <v>0</v>
      </c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11"/>
      <c r="AP484" s="211"/>
    </row>
    <row r="485" spans="1:42" s="218" customFormat="1" ht="13.5" hidden="1">
      <c r="A485" s="206"/>
      <c r="B485" s="216" t="s">
        <v>90</v>
      </c>
      <c r="C485" s="217" t="s">
        <v>91</v>
      </c>
      <c r="D485" s="209"/>
      <c r="E485" s="209"/>
      <c r="F485" s="210">
        <f>SUM(H485:S485)</f>
        <v>0</v>
      </c>
      <c r="G485" s="210"/>
      <c r="H485" s="209"/>
      <c r="I485" s="210">
        <f t="shared" si="216"/>
        <v>0</v>
      </c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10">
        <f t="shared" si="217"/>
        <v>0</v>
      </c>
      <c r="W485" s="209"/>
      <c r="X485" s="210">
        <f t="shared" si="218"/>
        <v>0</v>
      </c>
      <c r="Y485" s="210">
        <f t="shared" si="219"/>
        <v>0</v>
      </c>
      <c r="Z485" s="209"/>
      <c r="AA485" s="209"/>
      <c r="AB485" s="211"/>
      <c r="AC485" s="306">
        <f>SUM(H485+U485)</f>
        <v>0</v>
      </c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11"/>
      <c r="AP485" s="211"/>
    </row>
    <row r="486" spans="1:42" s="218" customFormat="1" ht="13.5" hidden="1">
      <c r="A486" s="206"/>
      <c r="B486" s="216" t="s">
        <v>92</v>
      </c>
      <c r="C486" s="217" t="s">
        <v>93</v>
      </c>
      <c r="D486" s="209"/>
      <c r="E486" s="209"/>
      <c r="F486" s="210">
        <f>SUM(H486:S486)</f>
        <v>0</v>
      </c>
      <c r="G486" s="210"/>
      <c r="H486" s="209"/>
      <c r="I486" s="210">
        <f t="shared" si="216"/>
        <v>0</v>
      </c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10">
        <f t="shared" si="217"/>
        <v>0</v>
      </c>
      <c r="W486" s="209"/>
      <c r="X486" s="210">
        <f t="shared" si="218"/>
        <v>0</v>
      </c>
      <c r="Y486" s="210">
        <f t="shared" si="219"/>
        <v>0</v>
      </c>
      <c r="Z486" s="209"/>
      <c r="AA486" s="209"/>
      <c r="AB486" s="211"/>
      <c r="AC486" s="306">
        <f>SUM(H486+U486)</f>
        <v>0</v>
      </c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11"/>
      <c r="AP486" s="211"/>
    </row>
    <row r="487" spans="1:42" s="218" customFormat="1" ht="13.5" hidden="1">
      <c r="A487" s="206"/>
      <c r="B487" s="216" t="s">
        <v>94</v>
      </c>
      <c r="C487" s="217" t="s">
        <v>95</v>
      </c>
      <c r="D487" s="209"/>
      <c r="E487" s="209"/>
      <c r="F487" s="210">
        <f>SUM(H487:S487)</f>
        <v>0</v>
      </c>
      <c r="G487" s="210"/>
      <c r="H487" s="209"/>
      <c r="I487" s="210">
        <f t="shared" si="216"/>
        <v>0</v>
      </c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10">
        <f t="shared" si="217"/>
        <v>0</v>
      </c>
      <c r="W487" s="209"/>
      <c r="X487" s="210">
        <f t="shared" si="218"/>
        <v>0</v>
      </c>
      <c r="Y487" s="210">
        <f t="shared" si="219"/>
        <v>0</v>
      </c>
      <c r="Z487" s="209"/>
      <c r="AA487" s="209"/>
      <c r="AB487" s="211"/>
      <c r="AC487" s="306">
        <f>SUM(H487+U487)</f>
        <v>0</v>
      </c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11"/>
      <c r="AP487" s="211"/>
    </row>
    <row r="488" spans="1:40" s="327" customFormat="1" ht="13.5">
      <c r="A488" s="322"/>
      <c r="B488" s="323">
        <v>4224</v>
      </c>
      <c r="C488" s="324" t="s">
        <v>89</v>
      </c>
      <c r="D488" s="325"/>
      <c r="E488" s="325"/>
      <c r="F488" s="326"/>
      <c r="G488" s="326"/>
      <c r="H488" s="325"/>
      <c r="I488" s="326"/>
      <c r="J488" s="325">
        <v>7160</v>
      </c>
      <c r="K488" s="325"/>
      <c r="L488" s="325"/>
      <c r="M488" s="325"/>
      <c r="N488" s="325"/>
      <c r="O488" s="325"/>
      <c r="P488" s="325"/>
      <c r="Q488" s="325"/>
      <c r="R488" s="325"/>
      <c r="S488" s="325"/>
      <c r="T488" s="325"/>
      <c r="U488" s="325"/>
      <c r="V488" s="326"/>
      <c r="W488" s="325"/>
      <c r="X488" s="326"/>
      <c r="Y488" s="326"/>
      <c r="Z488" s="325"/>
      <c r="AA488" s="325"/>
      <c r="AC488" s="328"/>
      <c r="AD488" s="325"/>
      <c r="AE488" s="325"/>
      <c r="AF488" s="325"/>
      <c r="AG488" s="325"/>
      <c r="AH488" s="325"/>
      <c r="AI488" s="325"/>
      <c r="AJ488" s="325"/>
      <c r="AK488" s="325"/>
      <c r="AL488" s="325"/>
      <c r="AM488" s="325"/>
      <c r="AN488" s="325"/>
    </row>
    <row r="489" spans="1:42" s="327" customFormat="1" ht="13.5">
      <c r="A489" s="206"/>
      <c r="B489" s="216">
        <v>4225</v>
      </c>
      <c r="C489" s="217" t="s">
        <v>598</v>
      </c>
      <c r="D489" s="209"/>
      <c r="E489" s="209"/>
      <c r="F489" s="210"/>
      <c r="G489" s="210"/>
      <c r="H489" s="209"/>
      <c r="I489" s="210"/>
      <c r="J489" s="209">
        <v>10000</v>
      </c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>
        <v>20000</v>
      </c>
      <c r="V489" s="210"/>
      <c r="W489" s="209"/>
      <c r="X489" s="210"/>
      <c r="Y489" s="210">
        <f>SUM(J489:U489)</f>
        <v>30000</v>
      </c>
      <c r="Z489" s="209"/>
      <c r="AA489" s="209"/>
      <c r="AB489" s="211"/>
      <c r="AC489" s="306">
        <f>SUM(H489+Y489)</f>
        <v>30000</v>
      </c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11"/>
      <c r="AP489" s="211"/>
    </row>
    <row r="490" spans="1:42" s="327" customFormat="1" ht="13.5">
      <c r="A490" s="206"/>
      <c r="B490" s="216"/>
      <c r="C490" s="217"/>
      <c r="D490" s="209"/>
      <c r="E490" s="209"/>
      <c r="F490" s="210"/>
      <c r="G490" s="210"/>
      <c r="H490" s="209"/>
      <c r="I490" s="210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10"/>
      <c r="W490" s="209"/>
      <c r="X490" s="210"/>
      <c r="Y490" s="210">
        <f>SUM(J490:U490)</f>
        <v>0</v>
      </c>
      <c r="Z490" s="209"/>
      <c r="AA490" s="209"/>
      <c r="AB490" s="211"/>
      <c r="AC490" s="306">
        <f>SUM(H490+Y490)</f>
        <v>0</v>
      </c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11"/>
      <c r="AP490" s="211"/>
    </row>
    <row r="491" spans="1:40" s="327" customFormat="1" ht="13.5">
      <c r="A491" s="322"/>
      <c r="B491" s="323">
        <v>4227</v>
      </c>
      <c r="C491" s="324" t="s">
        <v>602</v>
      </c>
      <c r="D491" s="325"/>
      <c r="E491" s="325"/>
      <c r="F491" s="326"/>
      <c r="G491" s="326"/>
      <c r="H491" s="325">
        <v>2507</v>
      </c>
      <c r="I491" s="326"/>
      <c r="J491" s="325"/>
      <c r="K491" s="325"/>
      <c r="L491" s="325"/>
      <c r="M491" s="325"/>
      <c r="N491" s="325"/>
      <c r="O491" s="325"/>
      <c r="P491" s="325"/>
      <c r="Q491" s="325"/>
      <c r="R491" s="325"/>
      <c r="S491" s="325"/>
      <c r="T491" s="325"/>
      <c r="U491" s="325">
        <v>13693</v>
      </c>
      <c r="V491" s="326"/>
      <c r="W491" s="325"/>
      <c r="X491" s="326"/>
      <c r="Y491" s="326">
        <f>SUM(J491:U491)</f>
        <v>13693</v>
      </c>
      <c r="Z491" s="325"/>
      <c r="AA491" s="325"/>
      <c r="AC491" s="328">
        <f>SUM(H491+Y491)</f>
        <v>16200</v>
      </c>
      <c r="AD491" s="325"/>
      <c r="AE491" s="325"/>
      <c r="AF491" s="325"/>
      <c r="AG491" s="325"/>
      <c r="AH491" s="325"/>
      <c r="AI491" s="325"/>
      <c r="AJ491" s="325"/>
      <c r="AK491" s="325"/>
      <c r="AL491" s="325"/>
      <c r="AM491" s="325"/>
      <c r="AN491" s="325"/>
    </row>
    <row r="492" spans="1:40" s="201" customFormat="1" ht="13.5">
      <c r="A492" s="199"/>
      <c r="B492" s="199">
        <v>423</v>
      </c>
      <c r="C492" s="202"/>
      <c r="D492" s="204">
        <f>SUM(D493+D494)</f>
        <v>0</v>
      </c>
      <c r="E492" s="204">
        <f>SUM(E493+E494)</f>
        <v>0</v>
      </c>
      <c r="F492" s="210">
        <f aca="true" t="shared" si="220" ref="F492:F502">SUM(H492:S492)</f>
        <v>0</v>
      </c>
      <c r="G492" s="204"/>
      <c r="H492" s="204">
        <f>SUM(H493+H494)</f>
        <v>0</v>
      </c>
      <c r="I492" s="210">
        <f aca="true" t="shared" si="221" ref="I492:I502">SUM(H492:H492)</f>
        <v>0</v>
      </c>
      <c r="J492" s="204">
        <f aca="true" t="shared" si="222" ref="J492:S492">SUM(J493+J494)</f>
        <v>0</v>
      </c>
      <c r="K492" s="204">
        <f t="shared" si="222"/>
        <v>0</v>
      </c>
      <c r="L492" s="204">
        <f>SUM(L493+L494)</f>
        <v>0</v>
      </c>
      <c r="M492" s="204">
        <f t="shared" si="222"/>
        <v>0</v>
      </c>
      <c r="N492" s="204">
        <f t="shared" si="222"/>
        <v>0</v>
      </c>
      <c r="O492" s="204">
        <f t="shared" si="222"/>
        <v>0</v>
      </c>
      <c r="P492" s="204">
        <f t="shared" si="222"/>
        <v>0</v>
      </c>
      <c r="Q492" s="204">
        <f t="shared" si="222"/>
        <v>0</v>
      </c>
      <c r="R492" s="204">
        <f t="shared" si="222"/>
        <v>0</v>
      </c>
      <c r="S492" s="204">
        <f t="shared" si="222"/>
        <v>0</v>
      </c>
      <c r="T492" s="204">
        <f>SUM(T493+T494)</f>
        <v>0</v>
      </c>
      <c r="U492" s="204">
        <f>SUM(U493+U494)</f>
        <v>0</v>
      </c>
      <c r="V492" s="210">
        <f t="shared" si="217"/>
        <v>0</v>
      </c>
      <c r="W492" s="204">
        <f>SUM(W493+W494)</f>
        <v>0</v>
      </c>
      <c r="X492" s="210">
        <f t="shared" si="218"/>
        <v>0</v>
      </c>
      <c r="Y492" s="210">
        <f t="shared" si="219"/>
        <v>0</v>
      </c>
      <c r="Z492" s="204">
        <f>SUM(Z493+Z494)</f>
        <v>0</v>
      </c>
      <c r="AA492" s="204">
        <f>SUM(AA493+AA494)</f>
        <v>0</v>
      </c>
      <c r="AC492" s="306">
        <f aca="true" t="shared" si="223" ref="AC492:AC505">SUM(H492+U492)</f>
        <v>0</v>
      </c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</row>
    <row r="493" spans="1:40" s="218" customFormat="1" ht="13.5">
      <c r="A493" s="215"/>
      <c r="B493" s="216" t="s">
        <v>96</v>
      </c>
      <c r="C493" s="217" t="s">
        <v>588</v>
      </c>
      <c r="D493" s="209"/>
      <c r="E493" s="209"/>
      <c r="F493" s="210">
        <f t="shared" si="220"/>
        <v>0</v>
      </c>
      <c r="G493" s="210"/>
      <c r="H493" s="209">
        <v>0</v>
      </c>
      <c r="I493" s="210">
        <f t="shared" si="221"/>
        <v>0</v>
      </c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10">
        <f t="shared" si="217"/>
        <v>0</v>
      </c>
      <c r="W493" s="209"/>
      <c r="X493" s="210">
        <f t="shared" si="218"/>
        <v>0</v>
      </c>
      <c r="Y493" s="210">
        <f t="shared" si="219"/>
        <v>0</v>
      </c>
      <c r="Z493" s="209"/>
      <c r="AA493" s="209"/>
      <c r="AC493" s="306">
        <f t="shared" si="223"/>
        <v>0</v>
      </c>
      <c r="AD493" s="314"/>
      <c r="AE493" s="314"/>
      <c r="AF493" s="314"/>
      <c r="AG493" s="314"/>
      <c r="AH493" s="314"/>
      <c r="AI493" s="314"/>
      <c r="AJ493" s="314"/>
      <c r="AK493" s="314"/>
      <c r="AL493" s="314"/>
      <c r="AM493" s="314"/>
      <c r="AN493" s="314"/>
    </row>
    <row r="494" spans="1:40" s="218" customFormat="1" ht="13.5" hidden="1">
      <c r="A494" s="215"/>
      <c r="B494" s="216" t="s">
        <v>98</v>
      </c>
      <c r="C494" s="217" t="s">
        <v>99</v>
      </c>
      <c r="D494" s="209"/>
      <c r="E494" s="209"/>
      <c r="F494" s="210">
        <f t="shared" si="220"/>
        <v>0</v>
      </c>
      <c r="G494" s="210"/>
      <c r="H494" s="209"/>
      <c r="I494" s="210">
        <f t="shared" si="221"/>
        <v>0</v>
      </c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10">
        <f t="shared" si="217"/>
        <v>0</v>
      </c>
      <c r="W494" s="209"/>
      <c r="X494" s="210">
        <f t="shared" si="218"/>
        <v>0</v>
      </c>
      <c r="Y494" s="210">
        <f t="shared" si="219"/>
        <v>0</v>
      </c>
      <c r="Z494" s="209"/>
      <c r="AA494" s="209"/>
      <c r="AC494" s="306">
        <f t="shared" si="223"/>
        <v>0</v>
      </c>
      <c r="AD494" s="314"/>
      <c r="AE494" s="314"/>
      <c r="AF494" s="314"/>
      <c r="AG494" s="314"/>
      <c r="AH494" s="314"/>
      <c r="AI494" s="314"/>
      <c r="AJ494" s="314"/>
      <c r="AK494" s="314"/>
      <c r="AL494" s="314"/>
      <c r="AM494" s="314"/>
      <c r="AN494" s="314"/>
    </row>
    <row r="495" spans="1:40" s="201" customFormat="1" ht="13.5" hidden="1">
      <c r="A495" s="199"/>
      <c r="B495" s="199">
        <v>424</v>
      </c>
      <c r="C495" s="202"/>
      <c r="D495" s="204">
        <f>SUM(D496+D497+D498+D499)</f>
        <v>0</v>
      </c>
      <c r="E495" s="204">
        <f>SUM(E496+E497+E498+E499)</f>
        <v>0</v>
      </c>
      <c r="F495" s="210">
        <f t="shared" si="220"/>
        <v>0</v>
      </c>
      <c r="G495" s="204"/>
      <c r="H495" s="204">
        <f>SUM(H496+H497+H498+H499)</f>
        <v>0</v>
      </c>
      <c r="I495" s="210">
        <f t="shared" si="221"/>
        <v>0</v>
      </c>
      <c r="J495" s="204">
        <f aca="true" t="shared" si="224" ref="J495:S495">SUM(J496+J497+J498+J499)</f>
        <v>0</v>
      </c>
      <c r="K495" s="204">
        <f t="shared" si="224"/>
        <v>0</v>
      </c>
      <c r="L495" s="204">
        <f>SUM(L496+L497+L498+L499)</f>
        <v>0</v>
      </c>
      <c r="M495" s="204">
        <f t="shared" si="224"/>
        <v>0</v>
      </c>
      <c r="N495" s="204">
        <f t="shared" si="224"/>
        <v>0</v>
      </c>
      <c r="O495" s="204">
        <f t="shared" si="224"/>
        <v>0</v>
      </c>
      <c r="P495" s="204">
        <f t="shared" si="224"/>
        <v>0</v>
      </c>
      <c r="Q495" s="204">
        <f t="shared" si="224"/>
        <v>0</v>
      </c>
      <c r="R495" s="204">
        <f t="shared" si="224"/>
        <v>0</v>
      </c>
      <c r="S495" s="204">
        <f t="shared" si="224"/>
        <v>0</v>
      </c>
      <c r="T495" s="204">
        <f>SUM(T496+T497+T498+T499)</f>
        <v>0</v>
      </c>
      <c r="U495" s="204">
        <f>SUM(U496+U497+U498+U499)</f>
        <v>0</v>
      </c>
      <c r="V495" s="210">
        <f t="shared" si="217"/>
        <v>0</v>
      </c>
      <c r="W495" s="204">
        <f>SUM(W496+W497+W498+W499)</f>
        <v>0</v>
      </c>
      <c r="X495" s="210">
        <f t="shared" si="218"/>
        <v>0</v>
      </c>
      <c r="Y495" s="210">
        <f t="shared" si="219"/>
        <v>0</v>
      </c>
      <c r="Z495" s="204">
        <f>SUM(Z496+Z497+Z498+Z499)</f>
        <v>0</v>
      </c>
      <c r="AA495" s="204">
        <f>SUM(AA496+AA497+AA498+AA499)</f>
        <v>0</v>
      </c>
      <c r="AC495" s="306">
        <f t="shared" si="223"/>
        <v>0</v>
      </c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</row>
    <row r="496" spans="1:40" s="218" customFormat="1" ht="13.5" hidden="1">
      <c r="A496" s="215"/>
      <c r="B496" s="219">
        <v>4241</v>
      </c>
      <c r="C496" s="220" t="s">
        <v>100</v>
      </c>
      <c r="D496" s="209"/>
      <c r="E496" s="209"/>
      <c r="F496" s="210">
        <f t="shared" si="220"/>
        <v>0</v>
      </c>
      <c r="G496" s="210"/>
      <c r="H496" s="209"/>
      <c r="I496" s="210">
        <f t="shared" si="221"/>
        <v>0</v>
      </c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10">
        <f t="shared" si="217"/>
        <v>0</v>
      </c>
      <c r="W496" s="209"/>
      <c r="X496" s="210">
        <f t="shared" si="218"/>
        <v>0</v>
      </c>
      <c r="Y496" s="210">
        <f t="shared" si="219"/>
        <v>0</v>
      </c>
      <c r="Z496" s="209"/>
      <c r="AA496" s="209"/>
      <c r="AC496" s="306">
        <f t="shared" si="223"/>
        <v>0</v>
      </c>
      <c r="AD496" s="314"/>
      <c r="AE496" s="314"/>
      <c r="AF496" s="314"/>
      <c r="AG496" s="314"/>
      <c r="AH496" s="314"/>
      <c r="AI496" s="314"/>
      <c r="AJ496" s="314"/>
      <c r="AK496" s="314"/>
      <c r="AL496" s="314"/>
      <c r="AM496" s="314"/>
      <c r="AN496" s="314"/>
    </row>
    <row r="497" spans="1:40" s="218" customFormat="1" ht="13.5" hidden="1">
      <c r="A497" s="215"/>
      <c r="B497" s="219">
        <v>4242</v>
      </c>
      <c r="C497" s="221" t="s">
        <v>101</v>
      </c>
      <c r="D497" s="209"/>
      <c r="E497" s="209"/>
      <c r="F497" s="210">
        <f t="shared" si="220"/>
        <v>0</v>
      </c>
      <c r="G497" s="210"/>
      <c r="H497" s="209"/>
      <c r="I497" s="210">
        <f t="shared" si="221"/>
        <v>0</v>
      </c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10">
        <f t="shared" si="217"/>
        <v>0</v>
      </c>
      <c r="W497" s="209"/>
      <c r="X497" s="210">
        <f t="shared" si="218"/>
        <v>0</v>
      </c>
      <c r="Y497" s="210">
        <f t="shared" si="219"/>
        <v>0</v>
      </c>
      <c r="Z497" s="209"/>
      <c r="AA497" s="209"/>
      <c r="AC497" s="306">
        <f t="shared" si="223"/>
        <v>0</v>
      </c>
      <c r="AD497" s="314"/>
      <c r="AE497" s="314"/>
      <c r="AF497" s="314"/>
      <c r="AG497" s="314"/>
      <c r="AH497" s="314"/>
      <c r="AI497" s="314"/>
      <c r="AJ497" s="314"/>
      <c r="AK497" s="314"/>
      <c r="AL497" s="314"/>
      <c r="AM497" s="314"/>
      <c r="AN497" s="314"/>
    </row>
    <row r="498" spans="1:40" s="218" customFormat="1" ht="13.5" hidden="1">
      <c r="A498" s="215"/>
      <c r="B498" s="219">
        <v>4243</v>
      </c>
      <c r="C498" s="221" t="s">
        <v>102</v>
      </c>
      <c r="D498" s="209"/>
      <c r="E498" s="209"/>
      <c r="F498" s="210">
        <f t="shared" si="220"/>
        <v>0</v>
      </c>
      <c r="G498" s="210"/>
      <c r="H498" s="209"/>
      <c r="I498" s="210">
        <f t="shared" si="221"/>
        <v>0</v>
      </c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10">
        <f t="shared" si="217"/>
        <v>0</v>
      </c>
      <c r="W498" s="209"/>
      <c r="X498" s="210">
        <f t="shared" si="218"/>
        <v>0</v>
      </c>
      <c r="Y498" s="210">
        <f t="shared" si="219"/>
        <v>0</v>
      </c>
      <c r="Z498" s="209"/>
      <c r="AA498" s="209"/>
      <c r="AC498" s="306">
        <f t="shared" si="223"/>
        <v>0</v>
      </c>
      <c r="AD498" s="314"/>
      <c r="AE498" s="314"/>
      <c r="AF498" s="314"/>
      <c r="AG498" s="314"/>
      <c r="AH498" s="314"/>
      <c r="AI498" s="314"/>
      <c r="AJ498" s="314"/>
      <c r="AK498" s="314"/>
      <c r="AL498" s="314"/>
      <c r="AM498" s="314"/>
      <c r="AN498" s="314"/>
    </row>
    <row r="499" spans="1:40" s="218" customFormat="1" ht="13.5" hidden="1">
      <c r="A499" s="215"/>
      <c r="B499" s="219">
        <v>4244</v>
      </c>
      <c r="C499" s="221" t="s">
        <v>103</v>
      </c>
      <c r="D499" s="209"/>
      <c r="E499" s="209"/>
      <c r="F499" s="210">
        <f t="shared" si="220"/>
        <v>0</v>
      </c>
      <c r="G499" s="210"/>
      <c r="H499" s="209"/>
      <c r="I499" s="210">
        <f t="shared" si="221"/>
        <v>0</v>
      </c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10">
        <f t="shared" si="217"/>
        <v>0</v>
      </c>
      <c r="W499" s="209"/>
      <c r="X499" s="210">
        <f t="shared" si="218"/>
        <v>0</v>
      </c>
      <c r="Y499" s="210">
        <f t="shared" si="219"/>
        <v>0</v>
      </c>
      <c r="Z499" s="209"/>
      <c r="AA499" s="209"/>
      <c r="AC499" s="306">
        <f t="shared" si="223"/>
        <v>0</v>
      </c>
      <c r="AD499" s="314"/>
      <c r="AE499" s="314"/>
      <c r="AF499" s="314"/>
      <c r="AG499" s="314"/>
      <c r="AH499" s="314"/>
      <c r="AI499" s="314"/>
      <c r="AJ499" s="314"/>
      <c r="AK499" s="314"/>
      <c r="AL499" s="314"/>
      <c r="AM499" s="314"/>
      <c r="AN499" s="314"/>
    </row>
    <row r="500" spans="1:40" s="201" customFormat="1" ht="13.5" hidden="1">
      <c r="A500" s="199"/>
      <c r="B500" s="199">
        <v>426</v>
      </c>
      <c r="C500" s="200"/>
      <c r="D500" s="204">
        <f>SUM(D501+D502)</f>
        <v>0</v>
      </c>
      <c r="E500" s="204">
        <f>SUM(E501+E502)</f>
        <v>0</v>
      </c>
      <c r="F500" s="210">
        <f t="shared" si="220"/>
        <v>0</v>
      </c>
      <c r="G500" s="204"/>
      <c r="H500" s="204">
        <f>SUM(H501+H502)</f>
        <v>0</v>
      </c>
      <c r="I500" s="210">
        <f t="shared" si="221"/>
        <v>0</v>
      </c>
      <c r="J500" s="204">
        <f aca="true" t="shared" si="225" ref="J500:S500">SUM(J501+J502)</f>
        <v>0</v>
      </c>
      <c r="K500" s="204">
        <f t="shared" si="225"/>
        <v>0</v>
      </c>
      <c r="L500" s="204">
        <f>SUM(L501+L502)</f>
        <v>0</v>
      </c>
      <c r="M500" s="204">
        <f t="shared" si="225"/>
        <v>0</v>
      </c>
      <c r="N500" s="204">
        <f t="shared" si="225"/>
        <v>0</v>
      </c>
      <c r="O500" s="204">
        <f t="shared" si="225"/>
        <v>0</v>
      </c>
      <c r="P500" s="204">
        <f t="shared" si="225"/>
        <v>0</v>
      </c>
      <c r="Q500" s="204">
        <f t="shared" si="225"/>
        <v>0</v>
      </c>
      <c r="R500" s="204">
        <f t="shared" si="225"/>
        <v>0</v>
      </c>
      <c r="S500" s="204">
        <f t="shared" si="225"/>
        <v>0</v>
      </c>
      <c r="T500" s="204">
        <f>SUM(T501+T502)</f>
        <v>0</v>
      </c>
      <c r="U500" s="204">
        <f>SUM(U501+U502)</f>
        <v>0</v>
      </c>
      <c r="V500" s="210">
        <f t="shared" si="217"/>
        <v>0</v>
      </c>
      <c r="W500" s="204">
        <f>SUM(W501+W502)</f>
        <v>0</v>
      </c>
      <c r="X500" s="210">
        <f t="shared" si="218"/>
        <v>0</v>
      </c>
      <c r="Y500" s="210">
        <f t="shared" si="219"/>
        <v>0</v>
      </c>
      <c r="Z500" s="204">
        <f>SUM(Z501+Z502)</f>
        <v>0</v>
      </c>
      <c r="AA500" s="204">
        <f>SUM(AA501+AA502)</f>
        <v>0</v>
      </c>
      <c r="AC500" s="306">
        <f t="shared" si="223"/>
        <v>0</v>
      </c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</row>
    <row r="501" spans="1:40" s="218" customFormat="1" ht="13.5" hidden="1">
      <c r="A501" s="215"/>
      <c r="B501" s="216">
        <v>4262</v>
      </c>
      <c r="C501" s="217" t="s">
        <v>104</v>
      </c>
      <c r="D501" s="209"/>
      <c r="E501" s="209"/>
      <c r="F501" s="210">
        <f t="shared" si="220"/>
        <v>0</v>
      </c>
      <c r="G501" s="210"/>
      <c r="H501" s="209"/>
      <c r="I501" s="210">
        <f t="shared" si="221"/>
        <v>0</v>
      </c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10">
        <f t="shared" si="217"/>
        <v>0</v>
      </c>
      <c r="W501" s="209"/>
      <c r="X501" s="210">
        <f t="shared" si="218"/>
        <v>0</v>
      </c>
      <c r="Y501" s="210">
        <f t="shared" si="219"/>
        <v>0</v>
      </c>
      <c r="Z501" s="209"/>
      <c r="AA501" s="209"/>
      <c r="AC501" s="306">
        <f t="shared" si="223"/>
        <v>0</v>
      </c>
      <c r="AD501" s="314"/>
      <c r="AE501" s="314"/>
      <c r="AF501" s="314"/>
      <c r="AG501" s="314"/>
      <c r="AH501" s="314"/>
      <c r="AI501" s="314"/>
      <c r="AJ501" s="314"/>
      <c r="AK501" s="314"/>
      <c r="AL501" s="314"/>
      <c r="AM501" s="314"/>
      <c r="AN501" s="314"/>
    </row>
    <row r="502" spans="1:40" s="218" customFormat="1" ht="13.5" hidden="1">
      <c r="A502" s="215"/>
      <c r="B502" s="216">
        <v>4263</v>
      </c>
      <c r="C502" s="217" t="s">
        <v>105</v>
      </c>
      <c r="D502" s="209"/>
      <c r="E502" s="209"/>
      <c r="F502" s="210">
        <f t="shared" si="220"/>
        <v>0</v>
      </c>
      <c r="G502" s="210"/>
      <c r="H502" s="209"/>
      <c r="I502" s="210">
        <f t="shared" si="221"/>
        <v>0</v>
      </c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10">
        <f t="shared" si="217"/>
        <v>0</v>
      </c>
      <c r="W502" s="209"/>
      <c r="X502" s="210">
        <f t="shared" si="218"/>
        <v>0</v>
      </c>
      <c r="Y502" s="3"/>
      <c r="Z502" s="209"/>
      <c r="AA502" s="209"/>
      <c r="AC502" s="306">
        <f t="shared" si="223"/>
        <v>0</v>
      </c>
      <c r="AD502" s="314"/>
      <c r="AE502" s="314"/>
      <c r="AF502" s="314"/>
      <c r="AG502" s="314"/>
      <c r="AH502" s="314"/>
      <c r="AI502" s="314"/>
      <c r="AJ502" s="314"/>
      <c r="AK502" s="314"/>
      <c r="AL502" s="314"/>
      <c r="AM502" s="314"/>
      <c r="AN502" s="314"/>
    </row>
    <row r="503" spans="1:40" s="218" customFormat="1" ht="13.5">
      <c r="A503" s="215"/>
      <c r="B503" s="333">
        <v>426</v>
      </c>
      <c r="C503" s="217"/>
      <c r="D503" s="209"/>
      <c r="E503" s="209"/>
      <c r="F503" s="210"/>
      <c r="G503" s="210"/>
      <c r="H503" s="209"/>
      <c r="I503" s="210"/>
      <c r="J503" s="4">
        <f>SUM(J504+J505+J509+J510+J511+J512+J513+J515+J516+J517)</f>
        <v>4900</v>
      </c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10"/>
      <c r="W503" s="209"/>
      <c r="X503" s="210"/>
      <c r="Y503" s="334">
        <f>SUM(J503:U503)</f>
        <v>4900</v>
      </c>
      <c r="Z503" s="209"/>
      <c r="AA503" s="209"/>
      <c r="AC503" s="306">
        <f>SUM(H504+Y504)</f>
        <v>4900</v>
      </c>
      <c r="AD503" s="314"/>
      <c r="AE503" s="314"/>
      <c r="AF503" s="314"/>
      <c r="AG503" s="314"/>
      <c r="AH503" s="314"/>
      <c r="AI503" s="314"/>
      <c r="AJ503" s="314"/>
      <c r="AK503" s="314"/>
      <c r="AL503" s="314"/>
      <c r="AM503" s="314"/>
      <c r="AN503" s="314"/>
    </row>
    <row r="504" spans="1:40" s="327" customFormat="1" ht="13.5">
      <c r="A504" s="322"/>
      <c r="B504" s="323">
        <v>4262</v>
      </c>
      <c r="C504" s="324" t="s">
        <v>104</v>
      </c>
      <c r="D504" s="325"/>
      <c r="E504" s="325"/>
      <c r="F504" s="326"/>
      <c r="G504" s="326"/>
      <c r="H504" s="325"/>
      <c r="I504" s="326"/>
      <c r="J504" s="325">
        <v>4900</v>
      </c>
      <c r="K504" s="325"/>
      <c r="L504" s="325"/>
      <c r="M504" s="325"/>
      <c r="N504" s="325"/>
      <c r="O504" s="325"/>
      <c r="P504" s="325"/>
      <c r="Q504" s="325"/>
      <c r="R504" s="325"/>
      <c r="S504" s="325"/>
      <c r="T504" s="325"/>
      <c r="U504" s="325"/>
      <c r="V504" s="326"/>
      <c r="W504" s="325"/>
      <c r="X504" s="326"/>
      <c r="Y504" s="326">
        <f>SUM(J504:U504)</f>
        <v>4900</v>
      </c>
      <c r="Z504" s="325"/>
      <c r="AA504" s="325"/>
      <c r="AC504" s="328">
        <f>SUM(H504+Y504)</f>
        <v>4900</v>
      </c>
      <c r="AD504" s="325"/>
      <c r="AE504" s="325"/>
      <c r="AF504" s="325"/>
      <c r="AG504" s="325"/>
      <c r="AH504" s="325"/>
      <c r="AI504" s="325"/>
      <c r="AJ504" s="325"/>
      <c r="AK504" s="325"/>
      <c r="AL504" s="325"/>
      <c r="AM504" s="325"/>
      <c r="AN504" s="325"/>
    </row>
    <row r="505" spans="25:40" ht="13.5">
      <c r="Y505" s="210">
        <f aca="true" t="shared" si="226" ref="Y505:Y571">SUM(N505:W505)</f>
        <v>0</v>
      </c>
      <c r="AC505" s="306">
        <f t="shared" si="223"/>
        <v>0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2:40" s="7" customFormat="1" ht="13.5">
      <c r="B506" s="6"/>
      <c r="C506" s="10" t="s">
        <v>582</v>
      </c>
      <c r="D506" s="4">
        <f>SUM(D508+D567)</f>
        <v>0</v>
      </c>
      <c r="E506" s="4">
        <f>SUM(E508+E567)</f>
        <v>0</v>
      </c>
      <c r="F506" s="210">
        <f aca="true" t="shared" si="227" ref="F506:F540">SUM(H506:S506)</f>
        <v>200000</v>
      </c>
      <c r="G506" s="4"/>
      <c r="H506" s="4">
        <f>SUM(H508+H567)</f>
        <v>100000</v>
      </c>
      <c r="I506" s="210">
        <f aca="true" t="shared" si="228" ref="I506:I540">SUM(H506:H506)</f>
        <v>100000</v>
      </c>
      <c r="J506" s="4">
        <f aca="true" t="shared" si="229" ref="J506:U506">SUM(J508+J567)</f>
        <v>0</v>
      </c>
      <c r="K506" s="4">
        <f t="shared" si="229"/>
        <v>0</v>
      </c>
      <c r="L506" s="4">
        <f t="shared" si="229"/>
        <v>0</v>
      </c>
      <c r="M506" s="4">
        <f t="shared" si="229"/>
        <v>0</v>
      </c>
      <c r="N506" s="4">
        <f t="shared" si="229"/>
        <v>0</v>
      </c>
      <c r="O506" s="4">
        <f t="shared" si="229"/>
        <v>0</v>
      </c>
      <c r="P506" s="4">
        <f t="shared" si="229"/>
        <v>0</v>
      </c>
      <c r="Q506" s="4">
        <f t="shared" si="229"/>
        <v>0</v>
      </c>
      <c r="R506" s="4">
        <f t="shared" si="229"/>
        <v>0</v>
      </c>
      <c r="S506" s="4">
        <f t="shared" si="229"/>
        <v>0</v>
      </c>
      <c r="T506" s="4">
        <f>SUM(T508+T567)</f>
        <v>0</v>
      </c>
      <c r="U506" s="4">
        <f t="shared" si="229"/>
        <v>0</v>
      </c>
      <c r="V506" s="210">
        <f aca="true" t="shared" si="230" ref="V506:V540">SUM(I506+U506)</f>
        <v>100000</v>
      </c>
      <c r="W506" s="4">
        <f>SUM(W508+W567)</f>
        <v>0</v>
      </c>
      <c r="X506" s="210">
        <f aca="true" t="shared" si="231" ref="X506:X572">SUM(V506:W506)</f>
        <v>100000</v>
      </c>
      <c r="Y506" s="210">
        <f>SUM(N506:U506)</f>
        <v>0</v>
      </c>
      <c r="Z506" s="4">
        <f>SUM(Z508+Z567)</f>
        <v>100000</v>
      </c>
      <c r="AA506" s="4">
        <f>SUM(AA508+AA567)</f>
        <v>100000</v>
      </c>
      <c r="AC506" s="306">
        <f>SUM(H506+Y506)</f>
        <v>100000</v>
      </c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</row>
    <row r="507" spans="2:40" s="7" customFormat="1" ht="13.5">
      <c r="B507" s="6"/>
      <c r="C507" s="10"/>
      <c r="D507" s="4"/>
      <c r="E507" s="4"/>
      <c r="F507" s="210"/>
      <c r="G507" s="4"/>
      <c r="H507" s="4"/>
      <c r="I507" s="21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210"/>
      <c r="W507" s="4"/>
      <c r="X507" s="210"/>
      <c r="Y507" s="210"/>
      <c r="Z507" s="4"/>
      <c r="AA507" s="4"/>
      <c r="AC507" s="306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2:40" s="7" customFormat="1" ht="13.5">
      <c r="B508" s="6">
        <v>3</v>
      </c>
      <c r="C508" s="7" t="s">
        <v>118</v>
      </c>
      <c r="D508" s="4">
        <f>SUM(D509+D521+D556)</f>
        <v>0</v>
      </c>
      <c r="E508" s="4">
        <f>SUM(E509+E521+E556)</f>
        <v>0</v>
      </c>
      <c r="F508" s="210">
        <f t="shared" si="227"/>
        <v>80000</v>
      </c>
      <c r="G508" s="4"/>
      <c r="H508" s="4">
        <f>SUM(H509+H521+H556)</f>
        <v>40000</v>
      </c>
      <c r="I508" s="210">
        <f t="shared" si="228"/>
        <v>40000</v>
      </c>
      <c r="J508" s="4">
        <f aca="true" t="shared" si="232" ref="J508:U508">SUM(J509+J521+J556)</f>
        <v>0</v>
      </c>
      <c r="K508" s="4">
        <f t="shared" si="232"/>
        <v>0</v>
      </c>
      <c r="L508" s="4">
        <f t="shared" si="232"/>
        <v>0</v>
      </c>
      <c r="M508" s="4">
        <f t="shared" si="232"/>
        <v>0</v>
      </c>
      <c r="N508" s="4">
        <f t="shared" si="232"/>
        <v>0</v>
      </c>
      <c r="O508" s="4">
        <f t="shared" si="232"/>
        <v>0</v>
      </c>
      <c r="P508" s="4">
        <f t="shared" si="232"/>
        <v>0</v>
      </c>
      <c r="Q508" s="4">
        <f t="shared" si="232"/>
        <v>0</v>
      </c>
      <c r="R508" s="4">
        <f t="shared" si="232"/>
        <v>0</v>
      </c>
      <c r="S508" s="4">
        <f t="shared" si="232"/>
        <v>0</v>
      </c>
      <c r="T508" s="4">
        <f>SUM(T509+T521+T556)</f>
        <v>0</v>
      </c>
      <c r="U508" s="4">
        <f t="shared" si="232"/>
        <v>0</v>
      </c>
      <c r="V508" s="210">
        <f t="shared" si="230"/>
        <v>40000</v>
      </c>
      <c r="W508" s="4">
        <f>SUM(W509+W521+W556)</f>
        <v>0</v>
      </c>
      <c r="X508" s="210">
        <f t="shared" si="231"/>
        <v>40000</v>
      </c>
      <c r="Y508" s="210"/>
      <c r="Z508" s="4">
        <f>SUM(Z509+Z521+Z556)</f>
        <v>40000</v>
      </c>
      <c r="AA508" s="4">
        <f>SUM(AA509+AA521+AA556)</f>
        <v>40000</v>
      </c>
      <c r="AC508" s="306">
        <f>SUM(H508+Y508)</f>
        <v>40000</v>
      </c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2:40" s="7" customFormat="1" ht="13.5" hidden="1">
      <c r="B509" s="6">
        <v>31</v>
      </c>
      <c r="D509" s="4">
        <f>SUM(D510+D515+D517)</f>
        <v>0</v>
      </c>
      <c r="E509" s="4">
        <f>SUM(E510+E515+E517)</f>
        <v>0</v>
      </c>
      <c r="F509" s="210">
        <f t="shared" si="227"/>
        <v>0</v>
      </c>
      <c r="G509" s="4"/>
      <c r="H509" s="4">
        <f>SUM(H510+H515+H517)</f>
        <v>0</v>
      </c>
      <c r="I509" s="210">
        <f t="shared" si="228"/>
        <v>0</v>
      </c>
      <c r="J509" s="4">
        <f aca="true" t="shared" si="233" ref="J509:S509">SUM(J510+J515+J517)</f>
        <v>0</v>
      </c>
      <c r="K509" s="4">
        <f t="shared" si="233"/>
        <v>0</v>
      </c>
      <c r="L509" s="4">
        <f>SUM(L510+L515+L517)</f>
        <v>0</v>
      </c>
      <c r="M509" s="4">
        <f t="shared" si="233"/>
        <v>0</v>
      </c>
      <c r="N509" s="4">
        <f t="shared" si="233"/>
        <v>0</v>
      </c>
      <c r="O509" s="4">
        <f t="shared" si="233"/>
        <v>0</v>
      </c>
      <c r="P509" s="4">
        <f t="shared" si="233"/>
        <v>0</v>
      </c>
      <c r="Q509" s="4">
        <f t="shared" si="233"/>
        <v>0</v>
      </c>
      <c r="R509" s="4">
        <f t="shared" si="233"/>
        <v>0</v>
      </c>
      <c r="S509" s="4">
        <f t="shared" si="233"/>
        <v>0</v>
      </c>
      <c r="T509" s="4">
        <f>SUM(T510+T515+T517)</f>
        <v>0</v>
      </c>
      <c r="U509" s="4">
        <f>SUM(U510+U515+U517)</f>
        <v>0</v>
      </c>
      <c r="V509" s="210">
        <f t="shared" si="230"/>
        <v>0</v>
      </c>
      <c r="W509" s="4">
        <f>SUM(W510+W515+W517)</f>
        <v>0</v>
      </c>
      <c r="X509" s="210">
        <f t="shared" si="231"/>
        <v>0</v>
      </c>
      <c r="Y509" s="210">
        <f t="shared" si="226"/>
        <v>0</v>
      </c>
      <c r="Z509" s="4">
        <f>SUM(Z510+Z515+Z517)</f>
        <v>0</v>
      </c>
      <c r="AA509" s="4">
        <f>SUM(AA510+AA515+AA517)</f>
        <v>0</v>
      </c>
      <c r="AC509" s="306">
        <f aca="true" t="shared" si="234" ref="AC509:AC520">SUM(H509+U509)</f>
        <v>0</v>
      </c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2:40" s="7" customFormat="1" ht="13.5" hidden="1">
      <c r="B510" s="6">
        <v>311</v>
      </c>
      <c r="D510" s="4">
        <f>SUM(D511+D512+D513+D514)</f>
        <v>0</v>
      </c>
      <c r="E510" s="4">
        <f>SUM(E511+E512+E513+E514)</f>
        <v>0</v>
      </c>
      <c r="F510" s="210">
        <f t="shared" si="227"/>
        <v>0</v>
      </c>
      <c r="G510" s="4"/>
      <c r="H510" s="4">
        <f>SUM(H511+H512+H513+H514)</f>
        <v>0</v>
      </c>
      <c r="I510" s="210">
        <f t="shared" si="228"/>
        <v>0</v>
      </c>
      <c r="J510" s="4">
        <f aca="true" t="shared" si="235" ref="J510:S510">SUM(J511+J512+J513+J514)</f>
        <v>0</v>
      </c>
      <c r="K510" s="4">
        <f t="shared" si="235"/>
        <v>0</v>
      </c>
      <c r="L510" s="4">
        <f>SUM(L511+L512+L513+L514)</f>
        <v>0</v>
      </c>
      <c r="M510" s="4">
        <f t="shared" si="235"/>
        <v>0</v>
      </c>
      <c r="N510" s="4">
        <f t="shared" si="235"/>
        <v>0</v>
      </c>
      <c r="O510" s="4">
        <f t="shared" si="235"/>
        <v>0</v>
      </c>
      <c r="P510" s="4">
        <f t="shared" si="235"/>
        <v>0</v>
      </c>
      <c r="Q510" s="4">
        <f t="shared" si="235"/>
        <v>0</v>
      </c>
      <c r="R510" s="4">
        <f t="shared" si="235"/>
        <v>0</v>
      </c>
      <c r="S510" s="4">
        <f t="shared" si="235"/>
        <v>0</v>
      </c>
      <c r="T510" s="4">
        <f>SUM(T511+T512+T513+T514)</f>
        <v>0</v>
      </c>
      <c r="U510" s="4">
        <f>SUM(U511+U512+U513+U514)</f>
        <v>0</v>
      </c>
      <c r="V510" s="210">
        <f t="shared" si="230"/>
        <v>0</v>
      </c>
      <c r="W510" s="4">
        <f>SUM(W511+W512+W513+W514)</f>
        <v>0</v>
      </c>
      <c r="X510" s="210">
        <f t="shared" si="231"/>
        <v>0</v>
      </c>
      <c r="Y510" s="210">
        <f t="shared" si="226"/>
        <v>0</v>
      </c>
      <c r="Z510" s="4">
        <f>SUM(Z511+Z512+Z513+Z514)</f>
        <v>0</v>
      </c>
      <c r="AA510" s="4">
        <f>SUM(AA511+AA512+AA513+AA514)</f>
        <v>0</v>
      </c>
      <c r="AC510" s="306">
        <f t="shared" si="234"/>
        <v>0</v>
      </c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</row>
    <row r="511" spans="1:40" s="211" customFormat="1" ht="13.5" hidden="1">
      <c r="A511" s="206"/>
      <c r="B511" s="207" t="s">
        <v>0</v>
      </c>
      <c r="C511" s="208" t="s">
        <v>1</v>
      </c>
      <c r="D511" s="209"/>
      <c r="E511" s="209"/>
      <c r="F511" s="210">
        <f t="shared" si="227"/>
        <v>0</v>
      </c>
      <c r="G511" s="210"/>
      <c r="H511" s="209"/>
      <c r="I511" s="210">
        <f t="shared" si="228"/>
        <v>0</v>
      </c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10">
        <f t="shared" si="230"/>
        <v>0</v>
      </c>
      <c r="W511" s="209"/>
      <c r="X511" s="210">
        <f t="shared" si="231"/>
        <v>0</v>
      </c>
      <c r="Y511" s="210">
        <f t="shared" si="226"/>
        <v>0</v>
      </c>
      <c r="Z511" s="209"/>
      <c r="AA511" s="209"/>
      <c r="AC511" s="306">
        <f t="shared" si="234"/>
        <v>0</v>
      </c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</row>
    <row r="512" spans="1:40" s="211" customFormat="1" ht="13.5" hidden="1">
      <c r="A512" s="206"/>
      <c r="B512" s="207" t="s">
        <v>2</v>
      </c>
      <c r="C512" s="208" t="s">
        <v>3</v>
      </c>
      <c r="D512" s="209"/>
      <c r="E512" s="209"/>
      <c r="F512" s="210">
        <f t="shared" si="227"/>
        <v>0</v>
      </c>
      <c r="G512" s="210"/>
      <c r="H512" s="209"/>
      <c r="I512" s="210">
        <f t="shared" si="228"/>
        <v>0</v>
      </c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10">
        <f t="shared" si="230"/>
        <v>0</v>
      </c>
      <c r="W512" s="209"/>
      <c r="X512" s="210">
        <f t="shared" si="231"/>
        <v>0</v>
      </c>
      <c r="Y512" s="210">
        <f t="shared" si="226"/>
        <v>0</v>
      </c>
      <c r="Z512" s="209"/>
      <c r="AA512" s="209"/>
      <c r="AC512" s="306">
        <f t="shared" si="234"/>
        <v>0</v>
      </c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</row>
    <row r="513" spans="1:40" s="211" customFormat="1" ht="13.5" hidden="1">
      <c r="A513" s="206"/>
      <c r="B513" s="207" t="s">
        <v>4</v>
      </c>
      <c r="C513" s="208" t="s">
        <v>5</v>
      </c>
      <c r="D513" s="209"/>
      <c r="E513" s="209"/>
      <c r="F513" s="210">
        <f t="shared" si="227"/>
        <v>0</v>
      </c>
      <c r="G513" s="210"/>
      <c r="H513" s="209"/>
      <c r="I513" s="210">
        <f t="shared" si="228"/>
        <v>0</v>
      </c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10">
        <f t="shared" si="230"/>
        <v>0</v>
      </c>
      <c r="W513" s="209"/>
      <c r="X513" s="210">
        <f t="shared" si="231"/>
        <v>0</v>
      </c>
      <c r="Y513" s="210">
        <f t="shared" si="226"/>
        <v>0</v>
      </c>
      <c r="Z513" s="209"/>
      <c r="AA513" s="209"/>
      <c r="AC513" s="306">
        <f t="shared" si="234"/>
        <v>0</v>
      </c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</row>
    <row r="514" spans="1:40" s="211" customFormat="1" ht="13.5" hidden="1">
      <c r="A514" s="206"/>
      <c r="B514" s="207" t="s">
        <v>6</v>
      </c>
      <c r="C514" s="208" t="s">
        <v>7</v>
      </c>
      <c r="D514" s="209"/>
      <c r="E514" s="209"/>
      <c r="F514" s="210">
        <f t="shared" si="227"/>
        <v>0</v>
      </c>
      <c r="G514" s="210"/>
      <c r="H514" s="209"/>
      <c r="I514" s="210">
        <f t="shared" si="228"/>
        <v>0</v>
      </c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10">
        <f t="shared" si="230"/>
        <v>0</v>
      </c>
      <c r="W514" s="209"/>
      <c r="X514" s="210">
        <f t="shared" si="231"/>
        <v>0</v>
      </c>
      <c r="Y514" s="210">
        <f t="shared" si="226"/>
        <v>0</v>
      </c>
      <c r="Z514" s="209"/>
      <c r="AA514" s="209"/>
      <c r="AC514" s="306">
        <f t="shared" si="234"/>
        <v>0</v>
      </c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</row>
    <row r="515" spans="1:40" s="198" customFormat="1" ht="13.5" hidden="1">
      <c r="A515" s="195"/>
      <c r="B515" s="195">
        <v>312</v>
      </c>
      <c r="C515" s="196"/>
      <c r="D515" s="197">
        <f>SUM(D516)</f>
        <v>0</v>
      </c>
      <c r="E515" s="197">
        <f aca="true" t="shared" si="236" ref="E515:W515">SUM(E516)</f>
        <v>0</v>
      </c>
      <c r="F515" s="210">
        <f t="shared" si="227"/>
        <v>0</v>
      </c>
      <c r="G515" s="197"/>
      <c r="H515" s="197">
        <f t="shared" si="236"/>
        <v>0</v>
      </c>
      <c r="I515" s="210">
        <f t="shared" si="228"/>
        <v>0</v>
      </c>
      <c r="J515" s="197">
        <f t="shared" si="236"/>
        <v>0</v>
      </c>
      <c r="K515" s="197">
        <f t="shared" si="236"/>
        <v>0</v>
      </c>
      <c r="L515" s="197">
        <f t="shared" si="236"/>
        <v>0</v>
      </c>
      <c r="M515" s="197">
        <f t="shared" si="236"/>
        <v>0</v>
      </c>
      <c r="N515" s="197">
        <f t="shared" si="236"/>
        <v>0</v>
      </c>
      <c r="O515" s="197">
        <f t="shared" si="236"/>
        <v>0</v>
      </c>
      <c r="P515" s="197">
        <f t="shared" si="236"/>
        <v>0</v>
      </c>
      <c r="Q515" s="197">
        <f t="shared" si="236"/>
        <v>0</v>
      </c>
      <c r="R515" s="197">
        <f t="shared" si="236"/>
        <v>0</v>
      </c>
      <c r="S515" s="197">
        <f t="shared" si="236"/>
        <v>0</v>
      </c>
      <c r="T515" s="197">
        <f t="shared" si="236"/>
        <v>0</v>
      </c>
      <c r="U515" s="197">
        <f t="shared" si="236"/>
        <v>0</v>
      </c>
      <c r="V515" s="210">
        <f t="shared" si="230"/>
        <v>0</v>
      </c>
      <c r="W515" s="197">
        <f t="shared" si="236"/>
        <v>0</v>
      </c>
      <c r="X515" s="210">
        <f t="shared" si="231"/>
        <v>0</v>
      </c>
      <c r="Y515" s="210">
        <f t="shared" si="226"/>
        <v>0</v>
      </c>
      <c r="Z515" s="197">
        <f>SUM(Z516)</f>
        <v>0</v>
      </c>
      <c r="AA515" s="197">
        <f>SUM(AA516)</f>
        <v>0</v>
      </c>
      <c r="AC515" s="306">
        <f t="shared" si="234"/>
        <v>0</v>
      </c>
      <c r="AD515" s="197"/>
      <c r="AE515" s="197"/>
      <c r="AF515" s="197"/>
      <c r="AG515" s="197"/>
      <c r="AH515" s="197"/>
      <c r="AI515" s="197"/>
      <c r="AJ515" s="197"/>
      <c r="AK515" s="197"/>
      <c r="AL515" s="197"/>
      <c r="AM515" s="197"/>
      <c r="AN515" s="197"/>
    </row>
    <row r="516" spans="1:40" s="211" customFormat="1" ht="13.5" hidden="1">
      <c r="A516" s="206"/>
      <c r="B516" s="207" t="s">
        <v>8</v>
      </c>
      <c r="C516" s="208" t="s">
        <v>9</v>
      </c>
      <c r="D516" s="209"/>
      <c r="E516" s="209"/>
      <c r="F516" s="210">
        <f t="shared" si="227"/>
        <v>0</v>
      </c>
      <c r="G516" s="210"/>
      <c r="H516" s="209"/>
      <c r="I516" s="210">
        <f t="shared" si="228"/>
        <v>0</v>
      </c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10">
        <f t="shared" si="230"/>
        <v>0</v>
      </c>
      <c r="W516" s="209"/>
      <c r="X516" s="210">
        <f t="shared" si="231"/>
        <v>0</v>
      </c>
      <c r="Y516" s="210">
        <f t="shared" si="226"/>
        <v>0</v>
      </c>
      <c r="Z516" s="209"/>
      <c r="AA516" s="209"/>
      <c r="AC516" s="306">
        <f t="shared" si="234"/>
        <v>0</v>
      </c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</row>
    <row r="517" spans="1:40" s="198" customFormat="1" ht="13.5" hidden="1">
      <c r="A517" s="195"/>
      <c r="B517" s="195">
        <v>313</v>
      </c>
      <c r="C517" s="196"/>
      <c r="D517" s="197">
        <f>SUM(D518+D519+D520)</f>
        <v>0</v>
      </c>
      <c r="E517" s="197">
        <f>SUM(E518+E519+E520)</f>
        <v>0</v>
      </c>
      <c r="F517" s="210">
        <f t="shared" si="227"/>
        <v>0</v>
      </c>
      <c r="G517" s="197"/>
      <c r="H517" s="197">
        <f>SUM(H518+H519+H520)</f>
        <v>0</v>
      </c>
      <c r="I517" s="210">
        <f t="shared" si="228"/>
        <v>0</v>
      </c>
      <c r="J517" s="197">
        <f aca="true" t="shared" si="237" ref="J517:S517">SUM(J518+J519+J520)</f>
        <v>0</v>
      </c>
      <c r="K517" s="197">
        <f t="shared" si="237"/>
        <v>0</v>
      </c>
      <c r="L517" s="197">
        <f>SUM(L518+L519+L520)</f>
        <v>0</v>
      </c>
      <c r="M517" s="197">
        <f t="shared" si="237"/>
        <v>0</v>
      </c>
      <c r="N517" s="197">
        <f t="shared" si="237"/>
        <v>0</v>
      </c>
      <c r="O517" s="197">
        <f t="shared" si="237"/>
        <v>0</v>
      </c>
      <c r="P517" s="197">
        <f t="shared" si="237"/>
        <v>0</v>
      </c>
      <c r="Q517" s="197">
        <f t="shared" si="237"/>
        <v>0</v>
      </c>
      <c r="R517" s="197">
        <f t="shared" si="237"/>
        <v>0</v>
      </c>
      <c r="S517" s="197">
        <f t="shared" si="237"/>
        <v>0</v>
      </c>
      <c r="T517" s="197">
        <f>SUM(T518+T519+T520)</f>
        <v>0</v>
      </c>
      <c r="U517" s="197">
        <f>SUM(U518+U519+U520)</f>
        <v>0</v>
      </c>
      <c r="V517" s="210">
        <f t="shared" si="230"/>
        <v>0</v>
      </c>
      <c r="W517" s="197">
        <f>SUM(W518+W519+W520)</f>
        <v>0</v>
      </c>
      <c r="X517" s="210">
        <f t="shared" si="231"/>
        <v>0</v>
      </c>
      <c r="Y517" s="210">
        <f t="shared" si="226"/>
        <v>0</v>
      </c>
      <c r="Z517" s="197">
        <f>SUM(Z518+Z519+Z520)</f>
        <v>0</v>
      </c>
      <c r="AA517" s="197">
        <f>SUM(AA518+AA519+AA520)</f>
        <v>0</v>
      </c>
      <c r="AC517" s="306">
        <f t="shared" si="234"/>
        <v>0</v>
      </c>
      <c r="AD517" s="197"/>
      <c r="AE517" s="197"/>
      <c r="AF517" s="197"/>
      <c r="AG517" s="197"/>
      <c r="AH517" s="197"/>
      <c r="AI517" s="197"/>
      <c r="AJ517" s="197"/>
      <c r="AK517" s="197"/>
      <c r="AL517" s="197"/>
      <c r="AM517" s="197"/>
      <c r="AN517" s="197"/>
    </row>
    <row r="518" spans="1:40" s="211" customFormat="1" ht="13.5" hidden="1">
      <c r="A518" s="206"/>
      <c r="B518" s="207" t="s">
        <v>10</v>
      </c>
      <c r="C518" s="208" t="s">
        <v>11</v>
      </c>
      <c r="D518" s="209"/>
      <c r="E518" s="209"/>
      <c r="F518" s="210">
        <f t="shared" si="227"/>
        <v>0</v>
      </c>
      <c r="G518" s="210"/>
      <c r="H518" s="209"/>
      <c r="I518" s="210">
        <f t="shared" si="228"/>
        <v>0</v>
      </c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10">
        <f t="shared" si="230"/>
        <v>0</v>
      </c>
      <c r="W518" s="209"/>
      <c r="X518" s="210">
        <f t="shared" si="231"/>
        <v>0</v>
      </c>
      <c r="Y518" s="210">
        <f t="shared" si="226"/>
        <v>0</v>
      </c>
      <c r="Z518" s="209"/>
      <c r="AA518" s="209"/>
      <c r="AC518" s="306">
        <f t="shared" si="234"/>
        <v>0</v>
      </c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</row>
    <row r="519" spans="1:40" s="211" customFormat="1" ht="13.5" hidden="1">
      <c r="A519" s="206"/>
      <c r="B519" s="207" t="s">
        <v>12</v>
      </c>
      <c r="C519" s="208" t="s">
        <v>13</v>
      </c>
      <c r="D519" s="209"/>
      <c r="E519" s="209"/>
      <c r="F519" s="210">
        <f t="shared" si="227"/>
        <v>0</v>
      </c>
      <c r="G519" s="210"/>
      <c r="H519" s="209"/>
      <c r="I519" s="210">
        <f t="shared" si="228"/>
        <v>0</v>
      </c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10">
        <f t="shared" si="230"/>
        <v>0</v>
      </c>
      <c r="W519" s="209"/>
      <c r="X519" s="210">
        <f t="shared" si="231"/>
        <v>0</v>
      </c>
      <c r="Y519" s="210">
        <f t="shared" si="226"/>
        <v>0</v>
      </c>
      <c r="Z519" s="209"/>
      <c r="AA519" s="209"/>
      <c r="AC519" s="306">
        <f t="shared" si="234"/>
        <v>0</v>
      </c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</row>
    <row r="520" spans="1:40" s="211" customFormat="1" ht="12.75" customHeight="1" hidden="1">
      <c r="A520" s="206"/>
      <c r="B520" s="207" t="s">
        <v>14</v>
      </c>
      <c r="C520" s="208" t="s">
        <v>15</v>
      </c>
      <c r="D520" s="209"/>
      <c r="E520" s="209"/>
      <c r="F520" s="210">
        <f t="shared" si="227"/>
        <v>0</v>
      </c>
      <c r="G520" s="210"/>
      <c r="H520" s="209"/>
      <c r="I520" s="210">
        <f t="shared" si="228"/>
        <v>0</v>
      </c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10">
        <f t="shared" si="230"/>
        <v>0</v>
      </c>
      <c r="W520" s="209"/>
      <c r="X520" s="210">
        <f t="shared" si="231"/>
        <v>0</v>
      </c>
      <c r="Y520" s="210">
        <f t="shared" si="226"/>
        <v>0</v>
      </c>
      <c r="Z520" s="209"/>
      <c r="AA520" s="209"/>
      <c r="AC520" s="306">
        <f t="shared" si="234"/>
        <v>0</v>
      </c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</row>
    <row r="521" spans="1:40" s="198" customFormat="1" ht="12.75" customHeight="1">
      <c r="A521" s="195"/>
      <c r="B521" s="195">
        <v>32</v>
      </c>
      <c r="C521" s="196"/>
      <c r="D521" s="197">
        <f>SUM(D522+D527+D536+D546+D548)</f>
        <v>0</v>
      </c>
      <c r="E521" s="197">
        <f>SUM(E522+E527+E536+E546+E548)</f>
        <v>0</v>
      </c>
      <c r="F521" s="210">
        <f t="shared" si="227"/>
        <v>80000</v>
      </c>
      <c r="G521" s="197"/>
      <c r="H521" s="197">
        <f>SUM(H522+H527+H536+H546+H548+H534)</f>
        <v>40000</v>
      </c>
      <c r="I521" s="210">
        <f t="shared" si="228"/>
        <v>40000</v>
      </c>
      <c r="J521" s="197">
        <f aca="true" t="shared" si="238" ref="J521:U521">SUM(J522+J527+J536+J546+J548)</f>
        <v>0</v>
      </c>
      <c r="K521" s="197">
        <f t="shared" si="238"/>
        <v>0</v>
      </c>
      <c r="L521" s="197">
        <f t="shared" si="238"/>
        <v>0</v>
      </c>
      <c r="M521" s="197">
        <f t="shared" si="238"/>
        <v>0</v>
      </c>
      <c r="N521" s="197">
        <f t="shared" si="238"/>
        <v>0</v>
      </c>
      <c r="O521" s="197">
        <f t="shared" si="238"/>
        <v>0</v>
      </c>
      <c r="P521" s="197">
        <f t="shared" si="238"/>
        <v>0</v>
      </c>
      <c r="Q521" s="197">
        <f t="shared" si="238"/>
        <v>0</v>
      </c>
      <c r="R521" s="197">
        <f t="shared" si="238"/>
        <v>0</v>
      </c>
      <c r="S521" s="197">
        <f t="shared" si="238"/>
        <v>0</v>
      </c>
      <c r="T521" s="197">
        <f>SUM(T522+T527+T536+T546+T548)</f>
        <v>0</v>
      </c>
      <c r="U521" s="197">
        <f t="shared" si="238"/>
        <v>0</v>
      </c>
      <c r="V521" s="210">
        <f t="shared" si="230"/>
        <v>40000</v>
      </c>
      <c r="W521" s="197">
        <f>SUM(W522+W527+W536+W546+W548)</f>
        <v>0</v>
      </c>
      <c r="X521" s="210">
        <f t="shared" si="231"/>
        <v>40000</v>
      </c>
      <c r="Y521" s="210"/>
      <c r="Z521" s="197">
        <v>40000</v>
      </c>
      <c r="AA521" s="197">
        <v>40000</v>
      </c>
      <c r="AC521" s="306">
        <f>SUM(H521+Y521)</f>
        <v>40000</v>
      </c>
      <c r="AD521" s="197"/>
      <c r="AE521" s="197"/>
      <c r="AF521" s="197"/>
      <c r="AG521" s="197"/>
      <c r="AH521" s="197"/>
      <c r="AI521" s="197"/>
      <c r="AJ521" s="197"/>
      <c r="AK521" s="197"/>
      <c r="AL521" s="197"/>
      <c r="AM521" s="197"/>
      <c r="AN521" s="197"/>
    </row>
    <row r="522" spans="1:40" s="198" customFormat="1" ht="12.75" customHeight="1" hidden="1">
      <c r="A522" s="195"/>
      <c r="B522" s="195">
        <v>321</v>
      </c>
      <c r="C522" s="196"/>
      <c r="D522" s="197">
        <f>SUM(D523+D524+D525+D526)</f>
        <v>0</v>
      </c>
      <c r="E522" s="197">
        <f>SUM(E523+E524+E525+E526)</f>
        <v>0</v>
      </c>
      <c r="F522" s="210">
        <f t="shared" si="227"/>
        <v>0</v>
      </c>
      <c r="G522" s="197"/>
      <c r="H522" s="197">
        <f>SUM(H523+H524+H525+H526)</f>
        <v>0</v>
      </c>
      <c r="I522" s="210">
        <f t="shared" si="228"/>
        <v>0</v>
      </c>
      <c r="J522" s="197">
        <f aca="true" t="shared" si="239" ref="J522:S522">SUM(J523+J524+J525+J526)</f>
        <v>0</v>
      </c>
      <c r="K522" s="197">
        <f t="shared" si="239"/>
        <v>0</v>
      </c>
      <c r="L522" s="197">
        <f>SUM(L523+L524+L525+L526)</f>
        <v>0</v>
      </c>
      <c r="M522" s="197">
        <f t="shared" si="239"/>
        <v>0</v>
      </c>
      <c r="N522" s="197">
        <f t="shared" si="239"/>
        <v>0</v>
      </c>
      <c r="O522" s="197">
        <f t="shared" si="239"/>
        <v>0</v>
      </c>
      <c r="P522" s="197">
        <f t="shared" si="239"/>
        <v>0</v>
      </c>
      <c r="Q522" s="197">
        <f t="shared" si="239"/>
        <v>0</v>
      </c>
      <c r="R522" s="197">
        <f t="shared" si="239"/>
        <v>0</v>
      </c>
      <c r="S522" s="197">
        <f t="shared" si="239"/>
        <v>0</v>
      </c>
      <c r="T522" s="197">
        <f>SUM(T523+T524+T525+T526)</f>
        <v>0</v>
      </c>
      <c r="U522" s="197">
        <f>SUM(U523+U524+U525+U526)</f>
        <v>0</v>
      </c>
      <c r="V522" s="210">
        <f t="shared" si="230"/>
        <v>0</v>
      </c>
      <c r="W522" s="197">
        <f>SUM(W523+W524+W525+W526)</f>
        <v>0</v>
      </c>
      <c r="X522" s="210">
        <f t="shared" si="231"/>
        <v>0</v>
      </c>
      <c r="Y522" s="210">
        <f t="shared" si="226"/>
        <v>0</v>
      </c>
      <c r="Z522" s="197">
        <f>SUM(Z523+Z524+Z525+Z526)</f>
        <v>0</v>
      </c>
      <c r="AA522" s="197">
        <f>SUM(AA523+AA524+AA525+AA526)</f>
        <v>0</v>
      </c>
      <c r="AC522" s="306">
        <f aca="true" t="shared" si="240" ref="AC522:AC533">SUM(H522+U522)</f>
        <v>0</v>
      </c>
      <c r="AD522" s="197"/>
      <c r="AE522" s="197"/>
      <c r="AF522" s="197"/>
      <c r="AG522" s="197"/>
      <c r="AH522" s="197"/>
      <c r="AI522" s="197"/>
      <c r="AJ522" s="197"/>
      <c r="AK522" s="197"/>
      <c r="AL522" s="197"/>
      <c r="AM522" s="197"/>
      <c r="AN522" s="197"/>
    </row>
    <row r="523" spans="1:40" s="211" customFormat="1" ht="13.5" hidden="1">
      <c r="A523" s="206"/>
      <c r="B523" s="207" t="s">
        <v>16</v>
      </c>
      <c r="C523" s="208" t="s">
        <v>17</v>
      </c>
      <c r="D523" s="209"/>
      <c r="E523" s="209"/>
      <c r="F523" s="210">
        <f t="shared" si="227"/>
        <v>0</v>
      </c>
      <c r="G523" s="210"/>
      <c r="H523" s="209"/>
      <c r="I523" s="210">
        <f t="shared" si="228"/>
        <v>0</v>
      </c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10">
        <f t="shared" si="230"/>
        <v>0</v>
      </c>
      <c r="W523" s="209"/>
      <c r="X523" s="210">
        <f t="shared" si="231"/>
        <v>0</v>
      </c>
      <c r="Y523" s="210">
        <f t="shared" si="226"/>
        <v>0</v>
      </c>
      <c r="Z523" s="209"/>
      <c r="AA523" s="209"/>
      <c r="AC523" s="306">
        <f t="shared" si="240"/>
        <v>0</v>
      </c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</row>
    <row r="524" spans="1:40" s="211" customFormat="1" ht="13.5" hidden="1">
      <c r="A524" s="206"/>
      <c r="B524" s="207" t="s">
        <v>18</v>
      </c>
      <c r="C524" s="208" t="s">
        <v>19</v>
      </c>
      <c r="D524" s="209"/>
      <c r="E524" s="209"/>
      <c r="F524" s="210">
        <f t="shared" si="227"/>
        <v>0</v>
      </c>
      <c r="G524" s="210"/>
      <c r="H524" s="209"/>
      <c r="I524" s="210">
        <f t="shared" si="228"/>
        <v>0</v>
      </c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10">
        <f t="shared" si="230"/>
        <v>0</v>
      </c>
      <c r="W524" s="209"/>
      <c r="X524" s="210">
        <f t="shared" si="231"/>
        <v>0</v>
      </c>
      <c r="Y524" s="210">
        <f t="shared" si="226"/>
        <v>0</v>
      </c>
      <c r="Z524" s="209"/>
      <c r="AA524" s="209"/>
      <c r="AC524" s="306">
        <f t="shared" si="240"/>
        <v>0</v>
      </c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</row>
    <row r="525" spans="1:40" s="211" customFormat="1" ht="13.5" hidden="1">
      <c r="A525" s="206"/>
      <c r="B525" s="207" t="s">
        <v>20</v>
      </c>
      <c r="C525" s="208" t="s">
        <v>21</v>
      </c>
      <c r="D525" s="209"/>
      <c r="E525" s="209"/>
      <c r="F525" s="210">
        <f t="shared" si="227"/>
        <v>0</v>
      </c>
      <c r="G525" s="210"/>
      <c r="H525" s="209"/>
      <c r="I525" s="210">
        <f t="shared" si="228"/>
        <v>0</v>
      </c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10">
        <f t="shared" si="230"/>
        <v>0</v>
      </c>
      <c r="W525" s="209"/>
      <c r="X525" s="210">
        <f t="shared" si="231"/>
        <v>0</v>
      </c>
      <c r="Y525" s="210">
        <f t="shared" si="226"/>
        <v>0</v>
      </c>
      <c r="Z525" s="209"/>
      <c r="AA525" s="209"/>
      <c r="AC525" s="306">
        <f t="shared" si="240"/>
        <v>0</v>
      </c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</row>
    <row r="526" spans="1:40" s="211" customFormat="1" ht="13.5" hidden="1">
      <c r="A526" s="206"/>
      <c r="B526" s="206">
        <v>3214</v>
      </c>
      <c r="C526" s="208" t="s">
        <v>22</v>
      </c>
      <c r="D526" s="209"/>
      <c r="E526" s="209"/>
      <c r="F526" s="210">
        <f t="shared" si="227"/>
        <v>0</v>
      </c>
      <c r="G526" s="210"/>
      <c r="H526" s="209"/>
      <c r="I526" s="210">
        <f t="shared" si="228"/>
        <v>0</v>
      </c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10">
        <f t="shared" si="230"/>
        <v>0</v>
      </c>
      <c r="W526" s="209"/>
      <c r="X526" s="210">
        <f t="shared" si="231"/>
        <v>0</v>
      </c>
      <c r="Y526" s="210">
        <f t="shared" si="226"/>
        <v>0</v>
      </c>
      <c r="Z526" s="209"/>
      <c r="AA526" s="209"/>
      <c r="AC526" s="306">
        <f t="shared" si="240"/>
        <v>0</v>
      </c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</row>
    <row r="527" spans="1:40" s="198" customFormat="1" ht="13.5" hidden="1">
      <c r="A527" s="195"/>
      <c r="B527" s="195">
        <v>322</v>
      </c>
      <c r="C527" s="196"/>
      <c r="D527" s="197">
        <f>SUM(D528+D529+D530+D531+D532+D533)</f>
        <v>0</v>
      </c>
      <c r="E527" s="197">
        <f>SUM(E528+E529+E530+E531+E532+E533)</f>
        <v>0</v>
      </c>
      <c r="F527" s="210">
        <f t="shared" si="227"/>
        <v>0</v>
      </c>
      <c r="G527" s="197"/>
      <c r="H527" s="197">
        <f>SUM(H528+H529+H530+H531+H532+H533)</f>
        <v>0</v>
      </c>
      <c r="I527" s="210">
        <f t="shared" si="228"/>
        <v>0</v>
      </c>
      <c r="J527" s="197">
        <f aca="true" t="shared" si="241" ref="J527:S527">SUM(J528+J529+J530+J531+J532+J533)</f>
        <v>0</v>
      </c>
      <c r="K527" s="197">
        <f t="shared" si="241"/>
        <v>0</v>
      </c>
      <c r="L527" s="197">
        <f>SUM(L528+L529+L530+L531+L532+L533)</f>
        <v>0</v>
      </c>
      <c r="M527" s="197">
        <f t="shared" si="241"/>
        <v>0</v>
      </c>
      <c r="N527" s="197">
        <f t="shared" si="241"/>
        <v>0</v>
      </c>
      <c r="O527" s="197">
        <f t="shared" si="241"/>
        <v>0</v>
      </c>
      <c r="P527" s="197">
        <f t="shared" si="241"/>
        <v>0</v>
      </c>
      <c r="Q527" s="197">
        <f t="shared" si="241"/>
        <v>0</v>
      </c>
      <c r="R527" s="197">
        <f t="shared" si="241"/>
        <v>0</v>
      </c>
      <c r="S527" s="197">
        <f t="shared" si="241"/>
        <v>0</v>
      </c>
      <c r="T527" s="197">
        <f>SUM(T528+T529+T530+T531+T532+T533)</f>
        <v>0</v>
      </c>
      <c r="U527" s="197">
        <f>SUM(U528+U529+U530+U531+U532+U533)</f>
        <v>0</v>
      </c>
      <c r="V527" s="210">
        <f t="shared" si="230"/>
        <v>0</v>
      </c>
      <c r="W527" s="197">
        <f>SUM(W528+W529+W530+W531+W532+W533)</f>
        <v>0</v>
      </c>
      <c r="X527" s="210">
        <f t="shared" si="231"/>
        <v>0</v>
      </c>
      <c r="Y527" s="210">
        <f t="shared" si="226"/>
        <v>0</v>
      </c>
      <c r="Z527" s="197">
        <f>SUM(Z528+Z529+Z530+Z531+Z532+Z533)</f>
        <v>0</v>
      </c>
      <c r="AA527" s="197">
        <f>SUM(AA528+AA529+AA530+AA531+AA532+AA533)</f>
        <v>0</v>
      </c>
      <c r="AC527" s="306">
        <f t="shared" si="240"/>
        <v>0</v>
      </c>
      <c r="AD527" s="197"/>
      <c r="AE527" s="197"/>
      <c r="AF527" s="197"/>
      <c r="AG527" s="197"/>
      <c r="AH527" s="197"/>
      <c r="AI527" s="197"/>
      <c r="AJ527" s="197"/>
      <c r="AK527" s="197"/>
      <c r="AL527" s="197"/>
      <c r="AM527" s="197"/>
      <c r="AN527" s="197"/>
    </row>
    <row r="528" spans="1:40" s="211" customFormat="1" ht="13.5" hidden="1">
      <c r="A528" s="206"/>
      <c r="B528" s="207" t="s">
        <v>23</v>
      </c>
      <c r="C528" s="208" t="s">
        <v>24</v>
      </c>
      <c r="D528" s="209"/>
      <c r="E528" s="209"/>
      <c r="F528" s="210">
        <f t="shared" si="227"/>
        <v>0</v>
      </c>
      <c r="G528" s="210"/>
      <c r="H528" s="209"/>
      <c r="I528" s="210">
        <f t="shared" si="228"/>
        <v>0</v>
      </c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10">
        <f t="shared" si="230"/>
        <v>0</v>
      </c>
      <c r="W528" s="209"/>
      <c r="X528" s="210">
        <f t="shared" si="231"/>
        <v>0</v>
      </c>
      <c r="Y528" s="210">
        <f t="shared" si="226"/>
        <v>0</v>
      </c>
      <c r="Z528" s="209"/>
      <c r="AA528" s="209"/>
      <c r="AC528" s="306">
        <f t="shared" si="240"/>
        <v>0</v>
      </c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</row>
    <row r="529" spans="1:40" s="211" customFormat="1" ht="13.5" hidden="1">
      <c r="A529" s="206"/>
      <c r="B529" s="207" t="s">
        <v>25</v>
      </c>
      <c r="C529" s="208" t="s">
        <v>26</v>
      </c>
      <c r="D529" s="209"/>
      <c r="E529" s="209"/>
      <c r="F529" s="210">
        <f t="shared" si="227"/>
        <v>0</v>
      </c>
      <c r="G529" s="210"/>
      <c r="H529" s="209"/>
      <c r="I529" s="210">
        <f t="shared" si="228"/>
        <v>0</v>
      </c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10">
        <f t="shared" si="230"/>
        <v>0</v>
      </c>
      <c r="W529" s="209"/>
      <c r="X529" s="210">
        <f t="shared" si="231"/>
        <v>0</v>
      </c>
      <c r="Y529" s="210">
        <f t="shared" si="226"/>
        <v>0</v>
      </c>
      <c r="Z529" s="209"/>
      <c r="AA529" s="209"/>
      <c r="AC529" s="306">
        <f t="shared" si="240"/>
        <v>0</v>
      </c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</row>
    <row r="530" spans="1:40" s="211" customFormat="1" ht="13.5" hidden="1">
      <c r="A530" s="206"/>
      <c r="B530" s="207" t="s">
        <v>27</v>
      </c>
      <c r="C530" s="208" t="s">
        <v>28</v>
      </c>
      <c r="D530" s="209"/>
      <c r="E530" s="209"/>
      <c r="F530" s="210">
        <f t="shared" si="227"/>
        <v>0</v>
      </c>
      <c r="G530" s="210"/>
      <c r="H530" s="209"/>
      <c r="I530" s="210">
        <f t="shared" si="228"/>
        <v>0</v>
      </c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10">
        <f t="shared" si="230"/>
        <v>0</v>
      </c>
      <c r="W530" s="209"/>
      <c r="X530" s="210">
        <f t="shared" si="231"/>
        <v>0</v>
      </c>
      <c r="Y530" s="210">
        <f t="shared" si="226"/>
        <v>0</v>
      </c>
      <c r="Z530" s="209"/>
      <c r="AA530" s="209"/>
      <c r="AC530" s="306">
        <f t="shared" si="240"/>
        <v>0</v>
      </c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</row>
    <row r="531" spans="1:40" s="211" customFormat="1" ht="13.5" hidden="1">
      <c r="A531" s="206"/>
      <c r="B531" s="207" t="s">
        <v>29</v>
      </c>
      <c r="C531" s="208" t="s">
        <v>30</v>
      </c>
      <c r="D531" s="209"/>
      <c r="E531" s="209"/>
      <c r="F531" s="210">
        <f t="shared" si="227"/>
        <v>0</v>
      </c>
      <c r="G531" s="210"/>
      <c r="H531" s="209"/>
      <c r="I531" s="210">
        <f t="shared" si="228"/>
        <v>0</v>
      </c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10">
        <f t="shared" si="230"/>
        <v>0</v>
      </c>
      <c r="W531" s="209"/>
      <c r="X531" s="210">
        <f t="shared" si="231"/>
        <v>0</v>
      </c>
      <c r="Y531" s="210">
        <f t="shared" si="226"/>
        <v>0</v>
      </c>
      <c r="Z531" s="209"/>
      <c r="AA531" s="209"/>
      <c r="AC531" s="306">
        <f t="shared" si="240"/>
        <v>0</v>
      </c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</row>
    <row r="532" spans="1:40" s="211" customFormat="1" ht="13.5" hidden="1">
      <c r="A532" s="206"/>
      <c r="B532" s="207" t="s">
        <v>31</v>
      </c>
      <c r="C532" s="208" t="s">
        <v>32</v>
      </c>
      <c r="D532" s="209"/>
      <c r="E532" s="209"/>
      <c r="F532" s="210">
        <f t="shared" si="227"/>
        <v>0</v>
      </c>
      <c r="G532" s="210"/>
      <c r="H532" s="209"/>
      <c r="I532" s="210">
        <f t="shared" si="228"/>
        <v>0</v>
      </c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10">
        <f t="shared" si="230"/>
        <v>0</v>
      </c>
      <c r="W532" s="209"/>
      <c r="X532" s="210">
        <f t="shared" si="231"/>
        <v>0</v>
      </c>
      <c r="Y532" s="210">
        <f t="shared" si="226"/>
        <v>0</v>
      </c>
      <c r="Z532" s="209"/>
      <c r="AA532" s="209"/>
      <c r="AC532" s="306">
        <f t="shared" si="240"/>
        <v>0</v>
      </c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</row>
    <row r="533" spans="1:40" s="211" customFormat="1" ht="13.5" hidden="1">
      <c r="A533" s="206"/>
      <c r="B533" s="213" t="s">
        <v>33</v>
      </c>
      <c r="C533" s="208" t="s">
        <v>34</v>
      </c>
      <c r="D533" s="209"/>
      <c r="E533" s="209"/>
      <c r="F533" s="210">
        <f t="shared" si="227"/>
        <v>0</v>
      </c>
      <c r="G533" s="210"/>
      <c r="H533" s="209"/>
      <c r="I533" s="210">
        <f t="shared" si="228"/>
        <v>0</v>
      </c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10">
        <f t="shared" si="230"/>
        <v>0</v>
      </c>
      <c r="W533" s="209"/>
      <c r="X533" s="210">
        <f t="shared" si="231"/>
        <v>0</v>
      </c>
      <c r="Y533" s="210">
        <f t="shared" si="226"/>
        <v>0</v>
      </c>
      <c r="Z533" s="209"/>
      <c r="AA533" s="209"/>
      <c r="AC533" s="306">
        <f t="shared" si="240"/>
        <v>0</v>
      </c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</row>
    <row r="534" spans="1:40" s="211" customFormat="1" ht="13.5">
      <c r="A534" s="206"/>
      <c r="B534" s="321">
        <v>327</v>
      </c>
      <c r="C534" s="208"/>
      <c r="D534" s="209"/>
      <c r="E534" s="209"/>
      <c r="F534" s="210"/>
      <c r="G534" s="210"/>
      <c r="H534" s="209">
        <f>SUM(H535)</f>
        <v>0</v>
      </c>
      <c r="I534" s="210">
        <f t="shared" si="228"/>
        <v>0</v>
      </c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10"/>
      <c r="W534" s="209"/>
      <c r="X534" s="210"/>
      <c r="Y534" s="210"/>
      <c r="Z534" s="209"/>
      <c r="AA534" s="209"/>
      <c r="AC534" s="306">
        <f>SUM(H534+Y534)</f>
        <v>0</v>
      </c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</row>
    <row r="535" spans="1:40" s="211" customFormat="1" ht="13.5">
      <c r="A535" s="206"/>
      <c r="B535" s="213">
        <v>3227</v>
      </c>
      <c r="C535" s="208"/>
      <c r="D535" s="209"/>
      <c r="E535" s="209"/>
      <c r="F535" s="210"/>
      <c r="G535" s="210"/>
      <c r="H535" s="209"/>
      <c r="I535" s="210">
        <f t="shared" si="228"/>
        <v>0</v>
      </c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10"/>
      <c r="W535" s="209"/>
      <c r="X535" s="210"/>
      <c r="Y535" s="210"/>
      <c r="Z535" s="209"/>
      <c r="AA535" s="209"/>
      <c r="AC535" s="306">
        <f>SUM(H535+Y535)</f>
        <v>0</v>
      </c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</row>
    <row r="536" spans="1:40" s="198" customFormat="1" ht="13.5">
      <c r="A536" s="195"/>
      <c r="B536" s="195">
        <v>323</v>
      </c>
      <c r="C536" s="196"/>
      <c r="D536" s="197">
        <f>SUM(D537+D538+D539+D540+D541+D542+D543+D544+D545)</f>
        <v>0</v>
      </c>
      <c r="E536" s="197">
        <f>SUM(E537+E538+E539+E540+E541+E542+E543+E544+E545)</f>
        <v>0</v>
      </c>
      <c r="F536" s="210">
        <f t="shared" si="227"/>
        <v>80000</v>
      </c>
      <c r="G536" s="197"/>
      <c r="H536" s="197">
        <f>SUM(H537+H538+H539+H540+H541+H542+H543+H544+H545)</f>
        <v>40000</v>
      </c>
      <c r="I536" s="210">
        <f t="shared" si="228"/>
        <v>40000</v>
      </c>
      <c r="J536" s="197">
        <f aca="true" t="shared" si="242" ref="J536:S536">SUM(J537+J538+J539+J540+J541+J542+J543+J544+J545)</f>
        <v>0</v>
      </c>
      <c r="K536" s="197">
        <f t="shared" si="242"/>
        <v>0</v>
      </c>
      <c r="L536" s="197">
        <f>SUM(L537+L538+L539+L540+L541+L542+L543+L544+L545)</f>
        <v>0</v>
      </c>
      <c r="M536" s="197">
        <f t="shared" si="242"/>
        <v>0</v>
      </c>
      <c r="N536" s="197">
        <f t="shared" si="242"/>
        <v>0</v>
      </c>
      <c r="O536" s="197">
        <f t="shared" si="242"/>
        <v>0</v>
      </c>
      <c r="P536" s="197">
        <f t="shared" si="242"/>
        <v>0</v>
      </c>
      <c r="Q536" s="197">
        <f t="shared" si="242"/>
        <v>0</v>
      </c>
      <c r="R536" s="197">
        <f t="shared" si="242"/>
        <v>0</v>
      </c>
      <c r="S536" s="197">
        <f t="shared" si="242"/>
        <v>0</v>
      </c>
      <c r="T536" s="197">
        <f>SUM(T537+T538+T539+T540+T541+T542+T543+T544+T545)</f>
        <v>0</v>
      </c>
      <c r="U536" s="197">
        <f>SUM(U537+U538+U539+U540+U541+U542+U543+U544+U545)</f>
        <v>0</v>
      </c>
      <c r="V536" s="210">
        <f t="shared" si="230"/>
        <v>40000</v>
      </c>
      <c r="W536" s="197">
        <f>SUM(W537+W538+W539+W540+W541+W542+W543+W544+W545)</f>
        <v>0</v>
      </c>
      <c r="X536" s="210">
        <f t="shared" si="231"/>
        <v>40000</v>
      </c>
      <c r="Y536" s="210"/>
      <c r="Z536" s="197">
        <f>SUM(Z537+Z538+Z539+Z540+Z541+Z542+Z543+Z544+Z545)</f>
        <v>0</v>
      </c>
      <c r="AA536" s="197">
        <f>SUM(AA537+AA538+AA539+AA540+AA541+AA542+AA543+AA544+AA545)</f>
        <v>0</v>
      </c>
      <c r="AC536" s="306">
        <f>SUM(H536+Y536)</f>
        <v>40000</v>
      </c>
      <c r="AD536" s="197"/>
      <c r="AE536" s="197"/>
      <c r="AF536" s="197"/>
      <c r="AG536" s="197"/>
      <c r="AH536" s="197"/>
      <c r="AI536" s="197"/>
      <c r="AJ536" s="197"/>
      <c r="AK536" s="197"/>
      <c r="AL536" s="197"/>
      <c r="AM536" s="197"/>
      <c r="AN536" s="197"/>
    </row>
    <row r="537" spans="1:40" s="211" customFormat="1" ht="13.5" hidden="1">
      <c r="A537" s="206"/>
      <c r="B537" s="207" t="s">
        <v>35</v>
      </c>
      <c r="C537" s="208" t="s">
        <v>36</v>
      </c>
      <c r="D537" s="209"/>
      <c r="E537" s="209"/>
      <c r="F537" s="210">
        <f t="shared" si="227"/>
        <v>0</v>
      </c>
      <c r="G537" s="210"/>
      <c r="H537" s="209"/>
      <c r="I537" s="210">
        <f t="shared" si="228"/>
        <v>0</v>
      </c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10">
        <f t="shared" si="230"/>
        <v>0</v>
      </c>
      <c r="W537" s="209"/>
      <c r="X537" s="210">
        <f t="shared" si="231"/>
        <v>0</v>
      </c>
      <c r="Y537" s="210">
        <f t="shared" si="226"/>
        <v>0</v>
      </c>
      <c r="Z537" s="209"/>
      <c r="AA537" s="209"/>
      <c r="AC537" s="306">
        <f>SUM(H537+U537)</f>
        <v>0</v>
      </c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</row>
    <row r="538" spans="1:40" s="211" customFormat="1" ht="13.5">
      <c r="A538" s="206"/>
      <c r="B538" s="207" t="s">
        <v>37</v>
      </c>
      <c r="C538" s="208" t="s">
        <v>38</v>
      </c>
      <c r="D538" s="209"/>
      <c r="E538" s="209"/>
      <c r="F538" s="210">
        <f t="shared" si="227"/>
        <v>80000</v>
      </c>
      <c r="G538" s="210"/>
      <c r="H538" s="209">
        <v>40000</v>
      </c>
      <c r="I538" s="210">
        <f t="shared" si="228"/>
        <v>40000</v>
      </c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10">
        <f t="shared" si="230"/>
        <v>40000</v>
      </c>
      <c r="W538" s="209"/>
      <c r="X538" s="210">
        <f t="shared" si="231"/>
        <v>40000</v>
      </c>
      <c r="Y538" s="210"/>
      <c r="Z538" s="209"/>
      <c r="AA538" s="209"/>
      <c r="AC538" s="306">
        <f>SUM(H538+Y538)</f>
        <v>40000</v>
      </c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</row>
    <row r="539" spans="1:40" s="211" customFormat="1" ht="13.5" hidden="1">
      <c r="A539" s="206"/>
      <c r="B539" s="207" t="s">
        <v>39</v>
      </c>
      <c r="C539" s="208" t="s">
        <v>40</v>
      </c>
      <c r="D539" s="209"/>
      <c r="E539" s="209"/>
      <c r="F539" s="210">
        <f t="shared" si="227"/>
        <v>0</v>
      </c>
      <c r="G539" s="210"/>
      <c r="H539" s="209"/>
      <c r="I539" s="210">
        <f t="shared" si="228"/>
        <v>0</v>
      </c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10">
        <f t="shared" si="230"/>
        <v>0</v>
      </c>
      <c r="W539" s="209"/>
      <c r="X539" s="210">
        <f t="shared" si="231"/>
        <v>0</v>
      </c>
      <c r="Y539" s="210">
        <f t="shared" si="226"/>
        <v>0</v>
      </c>
      <c r="Z539" s="209"/>
      <c r="AA539" s="209"/>
      <c r="AC539" s="306">
        <f aca="true" t="shared" si="243" ref="AC539:AC566">SUM(H539+U539)</f>
        <v>0</v>
      </c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</row>
    <row r="540" spans="1:40" s="211" customFormat="1" ht="13.5" hidden="1">
      <c r="A540" s="206"/>
      <c r="B540" s="207" t="s">
        <v>41</v>
      </c>
      <c r="C540" s="208" t="s">
        <v>42</v>
      </c>
      <c r="D540" s="209"/>
      <c r="E540" s="209"/>
      <c r="F540" s="210">
        <f t="shared" si="227"/>
        <v>0</v>
      </c>
      <c r="G540" s="210"/>
      <c r="H540" s="209"/>
      <c r="I540" s="210">
        <f t="shared" si="228"/>
        <v>0</v>
      </c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10">
        <f t="shared" si="230"/>
        <v>0</v>
      </c>
      <c r="W540" s="209"/>
      <c r="X540" s="210">
        <f t="shared" si="231"/>
        <v>0</v>
      </c>
      <c r="Y540" s="210">
        <f t="shared" si="226"/>
        <v>0</v>
      </c>
      <c r="Z540" s="209"/>
      <c r="AA540" s="209"/>
      <c r="AC540" s="306">
        <f t="shared" si="243"/>
        <v>0</v>
      </c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</row>
    <row r="541" spans="1:40" s="211" customFormat="1" ht="13.5" hidden="1">
      <c r="A541" s="206"/>
      <c r="B541" s="207" t="s">
        <v>43</v>
      </c>
      <c r="C541" s="208" t="s">
        <v>44</v>
      </c>
      <c r="D541" s="209"/>
      <c r="E541" s="209"/>
      <c r="F541" s="210">
        <f aca="true" t="shared" si="244" ref="F541:F572">SUM(H541:S541)</f>
        <v>0</v>
      </c>
      <c r="G541" s="210"/>
      <c r="H541" s="209"/>
      <c r="I541" s="210">
        <f aca="true" t="shared" si="245" ref="I541:I572">SUM(H541:H541)</f>
        <v>0</v>
      </c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10">
        <f aca="true" t="shared" si="246" ref="V541:V572">SUM(I541+U541)</f>
        <v>0</v>
      </c>
      <c r="W541" s="209"/>
      <c r="X541" s="210">
        <f t="shared" si="231"/>
        <v>0</v>
      </c>
      <c r="Y541" s="210">
        <f t="shared" si="226"/>
        <v>0</v>
      </c>
      <c r="Z541" s="209"/>
      <c r="AA541" s="209"/>
      <c r="AC541" s="306">
        <f t="shared" si="243"/>
        <v>0</v>
      </c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</row>
    <row r="542" spans="1:40" s="211" customFormat="1" ht="13.5" hidden="1">
      <c r="A542" s="206"/>
      <c r="B542" s="207" t="s">
        <v>45</v>
      </c>
      <c r="C542" s="208" t="s">
        <v>46</v>
      </c>
      <c r="D542" s="209"/>
      <c r="E542" s="209"/>
      <c r="F542" s="210">
        <f t="shared" si="244"/>
        <v>0</v>
      </c>
      <c r="G542" s="210"/>
      <c r="H542" s="209"/>
      <c r="I542" s="210">
        <f t="shared" si="245"/>
        <v>0</v>
      </c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10">
        <f t="shared" si="246"/>
        <v>0</v>
      </c>
      <c r="W542" s="209"/>
      <c r="X542" s="210">
        <f t="shared" si="231"/>
        <v>0</v>
      </c>
      <c r="Y542" s="210">
        <f t="shared" si="226"/>
        <v>0</v>
      </c>
      <c r="Z542" s="209"/>
      <c r="AA542" s="209"/>
      <c r="AC542" s="306">
        <f t="shared" si="243"/>
        <v>0</v>
      </c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</row>
    <row r="543" spans="1:40" s="211" customFormat="1" ht="13.5" hidden="1">
      <c r="A543" s="206"/>
      <c r="B543" s="207" t="s">
        <v>47</v>
      </c>
      <c r="C543" s="208" t="s">
        <v>48</v>
      </c>
      <c r="D543" s="209"/>
      <c r="E543" s="209"/>
      <c r="F543" s="210">
        <f t="shared" si="244"/>
        <v>0</v>
      </c>
      <c r="G543" s="210"/>
      <c r="H543" s="209"/>
      <c r="I543" s="210">
        <f t="shared" si="245"/>
        <v>0</v>
      </c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10">
        <f t="shared" si="246"/>
        <v>0</v>
      </c>
      <c r="W543" s="209"/>
      <c r="X543" s="210">
        <f t="shared" si="231"/>
        <v>0</v>
      </c>
      <c r="Y543" s="210">
        <f t="shared" si="226"/>
        <v>0</v>
      </c>
      <c r="Z543" s="209"/>
      <c r="AA543" s="209"/>
      <c r="AC543" s="306">
        <f t="shared" si="243"/>
        <v>0</v>
      </c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</row>
    <row r="544" spans="1:40" s="211" customFormat="1" ht="13.5" hidden="1">
      <c r="A544" s="206"/>
      <c r="B544" s="207" t="s">
        <v>49</v>
      </c>
      <c r="C544" s="208" t="s">
        <v>50</v>
      </c>
      <c r="D544" s="209"/>
      <c r="E544" s="209"/>
      <c r="F544" s="210">
        <f t="shared" si="244"/>
        <v>0</v>
      </c>
      <c r="G544" s="210"/>
      <c r="H544" s="209"/>
      <c r="I544" s="210">
        <f t="shared" si="245"/>
        <v>0</v>
      </c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10">
        <f t="shared" si="246"/>
        <v>0</v>
      </c>
      <c r="W544" s="209"/>
      <c r="X544" s="210">
        <f t="shared" si="231"/>
        <v>0</v>
      </c>
      <c r="Y544" s="210">
        <f t="shared" si="226"/>
        <v>0</v>
      </c>
      <c r="Z544" s="209"/>
      <c r="AA544" s="209"/>
      <c r="AC544" s="306">
        <f t="shared" si="243"/>
        <v>0</v>
      </c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</row>
    <row r="545" spans="1:40" s="211" customFormat="1" ht="13.5" hidden="1">
      <c r="A545" s="206"/>
      <c r="B545" s="207" t="s">
        <v>51</v>
      </c>
      <c r="C545" s="208" t="s">
        <v>52</v>
      </c>
      <c r="D545" s="209"/>
      <c r="E545" s="209"/>
      <c r="F545" s="210">
        <f t="shared" si="244"/>
        <v>0</v>
      </c>
      <c r="G545" s="210"/>
      <c r="H545" s="209"/>
      <c r="I545" s="210">
        <f t="shared" si="245"/>
        <v>0</v>
      </c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10">
        <f t="shared" si="246"/>
        <v>0</v>
      </c>
      <c r="W545" s="209"/>
      <c r="X545" s="210">
        <f t="shared" si="231"/>
        <v>0</v>
      </c>
      <c r="Y545" s="210">
        <f t="shared" si="226"/>
        <v>0</v>
      </c>
      <c r="Z545" s="209"/>
      <c r="AA545" s="209"/>
      <c r="AC545" s="306">
        <f t="shared" si="243"/>
        <v>0</v>
      </c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</row>
    <row r="546" spans="1:40" s="198" customFormat="1" ht="13.5" hidden="1">
      <c r="A546" s="195"/>
      <c r="B546" s="195">
        <v>324</v>
      </c>
      <c r="C546" s="196"/>
      <c r="D546" s="197">
        <f>SUM(D547)</f>
        <v>0</v>
      </c>
      <c r="E546" s="197">
        <f aca="true" t="shared" si="247" ref="E546:W546">SUM(E547)</f>
        <v>0</v>
      </c>
      <c r="F546" s="210">
        <f t="shared" si="244"/>
        <v>0</v>
      </c>
      <c r="G546" s="197"/>
      <c r="H546" s="197">
        <f t="shared" si="247"/>
        <v>0</v>
      </c>
      <c r="I546" s="210">
        <f t="shared" si="245"/>
        <v>0</v>
      </c>
      <c r="J546" s="197">
        <f t="shared" si="247"/>
        <v>0</v>
      </c>
      <c r="K546" s="197">
        <f t="shared" si="247"/>
        <v>0</v>
      </c>
      <c r="L546" s="197">
        <f t="shared" si="247"/>
        <v>0</v>
      </c>
      <c r="M546" s="197">
        <f t="shared" si="247"/>
        <v>0</v>
      </c>
      <c r="N546" s="197">
        <f t="shared" si="247"/>
        <v>0</v>
      </c>
      <c r="O546" s="197">
        <f t="shared" si="247"/>
        <v>0</v>
      </c>
      <c r="P546" s="197">
        <f t="shared" si="247"/>
        <v>0</v>
      </c>
      <c r="Q546" s="197">
        <f t="shared" si="247"/>
        <v>0</v>
      </c>
      <c r="R546" s="197">
        <f t="shared" si="247"/>
        <v>0</v>
      </c>
      <c r="S546" s="197">
        <f t="shared" si="247"/>
        <v>0</v>
      </c>
      <c r="T546" s="197">
        <f t="shared" si="247"/>
        <v>0</v>
      </c>
      <c r="U546" s="197">
        <f t="shared" si="247"/>
        <v>0</v>
      </c>
      <c r="V546" s="210">
        <f t="shared" si="246"/>
        <v>0</v>
      </c>
      <c r="W546" s="197">
        <f t="shared" si="247"/>
        <v>0</v>
      </c>
      <c r="X546" s="210">
        <f t="shared" si="231"/>
        <v>0</v>
      </c>
      <c r="Y546" s="210">
        <f t="shared" si="226"/>
        <v>0</v>
      </c>
      <c r="Z546" s="197">
        <f>SUM(Z547)</f>
        <v>0</v>
      </c>
      <c r="AA546" s="197">
        <f>SUM(AA547)</f>
        <v>0</v>
      </c>
      <c r="AC546" s="306">
        <f t="shared" si="243"/>
        <v>0</v>
      </c>
      <c r="AD546" s="197"/>
      <c r="AE546" s="197"/>
      <c r="AF546" s="197"/>
      <c r="AG546" s="197"/>
      <c r="AH546" s="197"/>
      <c r="AI546" s="197"/>
      <c r="AJ546" s="197"/>
      <c r="AK546" s="197"/>
      <c r="AL546" s="197"/>
      <c r="AM546" s="197"/>
      <c r="AN546" s="197"/>
    </row>
    <row r="547" spans="1:40" s="211" customFormat="1" ht="13.5" hidden="1">
      <c r="A547" s="206"/>
      <c r="B547" s="212" t="s">
        <v>54</v>
      </c>
      <c r="C547" s="208" t="s">
        <v>53</v>
      </c>
      <c r="D547" s="209"/>
      <c r="E547" s="209"/>
      <c r="F547" s="210">
        <f t="shared" si="244"/>
        <v>0</v>
      </c>
      <c r="G547" s="210"/>
      <c r="H547" s="209"/>
      <c r="I547" s="210">
        <f t="shared" si="245"/>
        <v>0</v>
      </c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10">
        <f t="shared" si="246"/>
        <v>0</v>
      </c>
      <c r="W547" s="209"/>
      <c r="X547" s="210">
        <f t="shared" si="231"/>
        <v>0</v>
      </c>
      <c r="Y547" s="210">
        <f t="shared" si="226"/>
        <v>0</v>
      </c>
      <c r="Z547" s="209"/>
      <c r="AA547" s="209"/>
      <c r="AC547" s="306">
        <f t="shared" si="243"/>
        <v>0</v>
      </c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</row>
    <row r="548" spans="1:40" s="198" customFormat="1" ht="13.5" hidden="1">
      <c r="A548" s="195"/>
      <c r="B548" s="203" t="s">
        <v>545</v>
      </c>
      <c r="C548" s="196"/>
      <c r="D548" s="197">
        <f>SUM(D549+D550+D551+D552+D553+D554+D555)</f>
        <v>0</v>
      </c>
      <c r="E548" s="197">
        <f>SUM(E549+E550+E551+E552+E553+E554+E555)</f>
        <v>0</v>
      </c>
      <c r="F548" s="210">
        <f t="shared" si="244"/>
        <v>0</v>
      </c>
      <c r="G548" s="197"/>
      <c r="H548" s="197">
        <f>SUM(H549+H550+H551+H552+H553+H554+H555)</f>
        <v>0</v>
      </c>
      <c r="I548" s="210">
        <f t="shared" si="245"/>
        <v>0</v>
      </c>
      <c r="J548" s="197">
        <f aca="true" t="shared" si="248" ref="J548:S548">SUM(J549+J550+J551+J552+J553+J554+J555)</f>
        <v>0</v>
      </c>
      <c r="K548" s="197">
        <f t="shared" si="248"/>
        <v>0</v>
      </c>
      <c r="L548" s="197">
        <f>SUM(L549+L550+L551+L552+L553+L554+L555)</f>
        <v>0</v>
      </c>
      <c r="M548" s="197">
        <f t="shared" si="248"/>
        <v>0</v>
      </c>
      <c r="N548" s="197">
        <f t="shared" si="248"/>
        <v>0</v>
      </c>
      <c r="O548" s="197">
        <f t="shared" si="248"/>
        <v>0</v>
      </c>
      <c r="P548" s="197">
        <f t="shared" si="248"/>
        <v>0</v>
      </c>
      <c r="Q548" s="197">
        <f t="shared" si="248"/>
        <v>0</v>
      </c>
      <c r="R548" s="197">
        <f t="shared" si="248"/>
        <v>0</v>
      </c>
      <c r="S548" s="197">
        <f t="shared" si="248"/>
        <v>0</v>
      </c>
      <c r="T548" s="197">
        <f>SUM(T549+T550+T551+T552+T553+T554+T555)</f>
        <v>0</v>
      </c>
      <c r="U548" s="197">
        <f>SUM(U549+U550+U551+U552+U553+U554+U555)</f>
        <v>0</v>
      </c>
      <c r="V548" s="210">
        <f t="shared" si="246"/>
        <v>0</v>
      </c>
      <c r="W548" s="197">
        <f>SUM(W549+W550+W551+W552+W553+W554+W555)</f>
        <v>0</v>
      </c>
      <c r="X548" s="210">
        <f t="shared" si="231"/>
        <v>0</v>
      </c>
      <c r="Y548" s="210">
        <f t="shared" si="226"/>
        <v>0</v>
      </c>
      <c r="Z548" s="197">
        <f>SUM(Z549+Z550+Z551+Z552+Z553+Z554+Z555)</f>
        <v>0</v>
      </c>
      <c r="AA548" s="197">
        <f>SUM(AA549+AA550+AA551+AA552+AA553+AA554+AA555)</f>
        <v>0</v>
      </c>
      <c r="AC548" s="306">
        <f t="shared" si="243"/>
        <v>0</v>
      </c>
      <c r="AD548" s="197"/>
      <c r="AE548" s="197"/>
      <c r="AF548" s="197"/>
      <c r="AG548" s="197"/>
      <c r="AH548" s="197"/>
      <c r="AI548" s="197"/>
      <c r="AJ548" s="197"/>
      <c r="AK548" s="197"/>
      <c r="AL548" s="197"/>
      <c r="AM548" s="197"/>
      <c r="AN548" s="197"/>
    </row>
    <row r="549" spans="1:40" s="211" customFormat="1" ht="12.75" customHeight="1" hidden="1">
      <c r="A549" s="206"/>
      <c r="B549" s="207" t="s">
        <v>56</v>
      </c>
      <c r="C549" s="208" t="s">
        <v>57</v>
      </c>
      <c r="D549" s="209"/>
      <c r="E549" s="209"/>
      <c r="F549" s="210">
        <f t="shared" si="244"/>
        <v>0</v>
      </c>
      <c r="G549" s="210"/>
      <c r="H549" s="209"/>
      <c r="I549" s="210">
        <f t="shared" si="245"/>
        <v>0</v>
      </c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10">
        <f t="shared" si="246"/>
        <v>0</v>
      </c>
      <c r="W549" s="209"/>
      <c r="X549" s="210">
        <f t="shared" si="231"/>
        <v>0</v>
      </c>
      <c r="Y549" s="210">
        <f t="shared" si="226"/>
        <v>0</v>
      </c>
      <c r="Z549" s="209"/>
      <c r="AA549" s="209"/>
      <c r="AC549" s="306">
        <f t="shared" si="243"/>
        <v>0</v>
      </c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</row>
    <row r="550" spans="1:40" s="211" customFormat="1" ht="13.5" hidden="1">
      <c r="A550" s="206"/>
      <c r="B550" s="207" t="s">
        <v>58</v>
      </c>
      <c r="C550" s="208" t="s">
        <v>59</v>
      </c>
      <c r="D550" s="209"/>
      <c r="E550" s="209"/>
      <c r="F550" s="210">
        <f t="shared" si="244"/>
        <v>0</v>
      </c>
      <c r="G550" s="210"/>
      <c r="H550" s="209"/>
      <c r="I550" s="210">
        <f t="shared" si="245"/>
        <v>0</v>
      </c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10">
        <f t="shared" si="246"/>
        <v>0</v>
      </c>
      <c r="W550" s="209"/>
      <c r="X550" s="210">
        <f t="shared" si="231"/>
        <v>0</v>
      </c>
      <c r="Y550" s="210">
        <f t="shared" si="226"/>
        <v>0</v>
      </c>
      <c r="Z550" s="209"/>
      <c r="AA550" s="209"/>
      <c r="AC550" s="306">
        <f t="shared" si="243"/>
        <v>0</v>
      </c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</row>
    <row r="551" spans="1:40" s="211" customFormat="1" ht="13.5" hidden="1">
      <c r="A551" s="206"/>
      <c r="B551" s="207" t="s">
        <v>60</v>
      </c>
      <c r="C551" s="208" t="s">
        <v>61</v>
      </c>
      <c r="D551" s="209"/>
      <c r="E551" s="209"/>
      <c r="F551" s="210">
        <f t="shared" si="244"/>
        <v>0</v>
      </c>
      <c r="G551" s="210"/>
      <c r="H551" s="209"/>
      <c r="I551" s="210">
        <f t="shared" si="245"/>
        <v>0</v>
      </c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10">
        <f t="shared" si="246"/>
        <v>0</v>
      </c>
      <c r="W551" s="209"/>
      <c r="X551" s="210">
        <f t="shared" si="231"/>
        <v>0</v>
      </c>
      <c r="Y551" s="210">
        <f t="shared" si="226"/>
        <v>0</v>
      </c>
      <c r="Z551" s="209"/>
      <c r="AA551" s="209"/>
      <c r="AC551" s="306">
        <f t="shared" si="243"/>
        <v>0</v>
      </c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</row>
    <row r="552" spans="1:40" s="211" customFormat="1" ht="13.5" hidden="1">
      <c r="A552" s="206"/>
      <c r="B552" s="207" t="s">
        <v>62</v>
      </c>
      <c r="C552" s="208" t="s">
        <v>63</v>
      </c>
      <c r="D552" s="209"/>
      <c r="E552" s="209"/>
      <c r="F552" s="210">
        <f t="shared" si="244"/>
        <v>0</v>
      </c>
      <c r="G552" s="210"/>
      <c r="H552" s="209"/>
      <c r="I552" s="210">
        <f t="shared" si="245"/>
        <v>0</v>
      </c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10">
        <f t="shared" si="246"/>
        <v>0</v>
      </c>
      <c r="W552" s="209"/>
      <c r="X552" s="210">
        <f t="shared" si="231"/>
        <v>0</v>
      </c>
      <c r="Y552" s="210">
        <f t="shared" si="226"/>
        <v>0</v>
      </c>
      <c r="Z552" s="209"/>
      <c r="AA552" s="209"/>
      <c r="AC552" s="306">
        <f t="shared" si="243"/>
        <v>0</v>
      </c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</row>
    <row r="553" spans="1:40" s="211" customFormat="1" ht="13.5" hidden="1">
      <c r="A553" s="206"/>
      <c r="B553" s="206">
        <v>3295</v>
      </c>
      <c r="C553" s="208" t="s">
        <v>64</v>
      </c>
      <c r="D553" s="209"/>
      <c r="E553" s="209"/>
      <c r="F553" s="210">
        <f t="shared" si="244"/>
        <v>0</v>
      </c>
      <c r="G553" s="210"/>
      <c r="H553" s="209"/>
      <c r="I553" s="210">
        <f t="shared" si="245"/>
        <v>0</v>
      </c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10">
        <f t="shared" si="246"/>
        <v>0</v>
      </c>
      <c r="W553" s="209"/>
      <c r="X553" s="210">
        <f t="shared" si="231"/>
        <v>0</v>
      </c>
      <c r="Y553" s="210">
        <f t="shared" si="226"/>
        <v>0</v>
      </c>
      <c r="Z553" s="209"/>
      <c r="AA553" s="209"/>
      <c r="AC553" s="306">
        <f t="shared" si="243"/>
        <v>0</v>
      </c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</row>
    <row r="554" spans="1:40" s="211" customFormat="1" ht="13.5" hidden="1">
      <c r="A554" s="206"/>
      <c r="B554" s="206">
        <v>3296</v>
      </c>
      <c r="C554" s="214" t="s">
        <v>65</v>
      </c>
      <c r="D554" s="209"/>
      <c r="E554" s="209"/>
      <c r="F554" s="210">
        <f t="shared" si="244"/>
        <v>0</v>
      </c>
      <c r="G554" s="210"/>
      <c r="H554" s="209"/>
      <c r="I554" s="210">
        <f t="shared" si="245"/>
        <v>0</v>
      </c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10">
        <f t="shared" si="246"/>
        <v>0</v>
      </c>
      <c r="W554" s="209"/>
      <c r="X554" s="210">
        <f t="shared" si="231"/>
        <v>0</v>
      </c>
      <c r="Y554" s="210">
        <f t="shared" si="226"/>
        <v>0</v>
      </c>
      <c r="Z554" s="209"/>
      <c r="AA554" s="209"/>
      <c r="AC554" s="306">
        <f t="shared" si="243"/>
        <v>0</v>
      </c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</row>
    <row r="555" spans="1:40" s="211" customFormat="1" ht="13.5" hidden="1">
      <c r="A555" s="206"/>
      <c r="B555" s="207" t="s">
        <v>66</v>
      </c>
      <c r="C555" s="208" t="s">
        <v>55</v>
      </c>
      <c r="D555" s="209"/>
      <c r="E555" s="209"/>
      <c r="F555" s="210">
        <f t="shared" si="244"/>
        <v>0</v>
      </c>
      <c r="G555" s="210"/>
      <c r="H555" s="209"/>
      <c r="I555" s="210">
        <f t="shared" si="245"/>
        <v>0</v>
      </c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10">
        <f t="shared" si="246"/>
        <v>0</v>
      </c>
      <c r="W555" s="209"/>
      <c r="X555" s="210">
        <f t="shared" si="231"/>
        <v>0</v>
      </c>
      <c r="Y555" s="210">
        <f t="shared" si="226"/>
        <v>0</v>
      </c>
      <c r="Z555" s="209"/>
      <c r="AA555" s="209"/>
      <c r="AC555" s="306">
        <f t="shared" si="243"/>
        <v>0</v>
      </c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</row>
    <row r="556" spans="1:40" s="198" customFormat="1" ht="13.5" hidden="1">
      <c r="A556" s="6"/>
      <c r="B556" s="195">
        <v>34</v>
      </c>
      <c r="C556" s="196" t="s">
        <v>67</v>
      </c>
      <c r="D556" s="197">
        <f>SUM(D557+D562)</f>
        <v>0</v>
      </c>
      <c r="E556" s="197">
        <f>SUM(E557+E562)</f>
        <v>0</v>
      </c>
      <c r="F556" s="210">
        <f t="shared" si="244"/>
        <v>0</v>
      </c>
      <c r="G556" s="197"/>
      <c r="H556" s="197">
        <f>SUM(H557+H562)</f>
        <v>0</v>
      </c>
      <c r="I556" s="210">
        <f t="shared" si="245"/>
        <v>0</v>
      </c>
      <c r="J556" s="197">
        <f aca="true" t="shared" si="249" ref="J556:S556">SUM(J557+J562)</f>
        <v>0</v>
      </c>
      <c r="K556" s="197">
        <f t="shared" si="249"/>
        <v>0</v>
      </c>
      <c r="L556" s="197">
        <f>SUM(L557+L562)</f>
        <v>0</v>
      </c>
      <c r="M556" s="197">
        <f t="shared" si="249"/>
        <v>0</v>
      </c>
      <c r="N556" s="197">
        <f t="shared" si="249"/>
        <v>0</v>
      </c>
      <c r="O556" s="197">
        <f t="shared" si="249"/>
        <v>0</v>
      </c>
      <c r="P556" s="197">
        <f t="shared" si="249"/>
        <v>0</v>
      </c>
      <c r="Q556" s="197">
        <f t="shared" si="249"/>
        <v>0</v>
      </c>
      <c r="R556" s="197">
        <f t="shared" si="249"/>
        <v>0</v>
      </c>
      <c r="S556" s="197">
        <f t="shared" si="249"/>
        <v>0</v>
      </c>
      <c r="T556" s="197">
        <f>SUM(T557+T562)</f>
        <v>0</v>
      </c>
      <c r="U556" s="197">
        <f>SUM(U557+U562)</f>
        <v>0</v>
      </c>
      <c r="V556" s="210">
        <f t="shared" si="246"/>
        <v>0</v>
      </c>
      <c r="W556" s="197">
        <f>SUM(W557+W562)</f>
        <v>0</v>
      </c>
      <c r="X556" s="210">
        <f t="shared" si="231"/>
        <v>0</v>
      </c>
      <c r="Y556" s="210">
        <f t="shared" si="226"/>
        <v>0</v>
      </c>
      <c r="Z556" s="197">
        <f>SUM(Z557+Z562)</f>
        <v>0</v>
      </c>
      <c r="AA556" s="197">
        <f>SUM(AA557+AA562)</f>
        <v>0</v>
      </c>
      <c r="AC556" s="306">
        <f t="shared" si="243"/>
        <v>0</v>
      </c>
      <c r="AD556" s="197"/>
      <c r="AE556" s="197"/>
      <c r="AF556" s="197"/>
      <c r="AG556" s="197"/>
      <c r="AH556" s="197"/>
      <c r="AI556" s="197"/>
      <c r="AJ556" s="197"/>
      <c r="AK556" s="197"/>
      <c r="AL556" s="197"/>
      <c r="AM556" s="197"/>
      <c r="AN556" s="197"/>
    </row>
    <row r="557" spans="1:40" s="198" customFormat="1" ht="13.5" hidden="1">
      <c r="A557" s="195"/>
      <c r="B557" s="195">
        <v>342</v>
      </c>
      <c r="C557" s="196" t="s">
        <v>68</v>
      </c>
      <c r="D557" s="197">
        <f>SUM(D558+D559+D560+D561)</f>
        <v>0</v>
      </c>
      <c r="E557" s="197">
        <f>SUM(E558+E559+E560+E561)</f>
        <v>0</v>
      </c>
      <c r="F557" s="210">
        <f t="shared" si="244"/>
        <v>0</v>
      </c>
      <c r="G557" s="197"/>
      <c r="H557" s="197">
        <f>SUM(H558+H559+H560+H561)</f>
        <v>0</v>
      </c>
      <c r="I557" s="210">
        <f t="shared" si="245"/>
        <v>0</v>
      </c>
      <c r="J557" s="197">
        <f aca="true" t="shared" si="250" ref="J557:S557">SUM(J558+J559+J560+J561)</f>
        <v>0</v>
      </c>
      <c r="K557" s="197">
        <f t="shared" si="250"/>
        <v>0</v>
      </c>
      <c r="L557" s="197">
        <f>SUM(L558+L559+L560+L561)</f>
        <v>0</v>
      </c>
      <c r="M557" s="197">
        <f t="shared" si="250"/>
        <v>0</v>
      </c>
      <c r="N557" s="197">
        <f t="shared" si="250"/>
        <v>0</v>
      </c>
      <c r="O557" s="197">
        <f t="shared" si="250"/>
        <v>0</v>
      </c>
      <c r="P557" s="197">
        <f t="shared" si="250"/>
        <v>0</v>
      </c>
      <c r="Q557" s="197">
        <f t="shared" si="250"/>
        <v>0</v>
      </c>
      <c r="R557" s="197">
        <f t="shared" si="250"/>
        <v>0</v>
      </c>
      <c r="S557" s="197">
        <f t="shared" si="250"/>
        <v>0</v>
      </c>
      <c r="T557" s="197">
        <f>SUM(T558+T559+T560+T561)</f>
        <v>0</v>
      </c>
      <c r="U557" s="197">
        <f>SUM(U558+U559+U560+U561)</f>
        <v>0</v>
      </c>
      <c r="V557" s="210">
        <f t="shared" si="246"/>
        <v>0</v>
      </c>
      <c r="W557" s="197">
        <f>SUM(W558+W559+W560+W561)</f>
        <v>0</v>
      </c>
      <c r="X557" s="210">
        <f t="shared" si="231"/>
        <v>0</v>
      </c>
      <c r="Y557" s="210">
        <f t="shared" si="226"/>
        <v>0</v>
      </c>
      <c r="Z557" s="197">
        <f>SUM(Z558+Z559+Z560+Z561)</f>
        <v>0</v>
      </c>
      <c r="AA557" s="197">
        <f>SUM(AA558+AA559+AA560+AA561)</f>
        <v>0</v>
      </c>
      <c r="AC557" s="306">
        <f t="shared" si="243"/>
        <v>0</v>
      </c>
      <c r="AD557" s="197"/>
      <c r="AE557" s="197"/>
      <c r="AF557" s="197"/>
      <c r="AG557" s="197"/>
      <c r="AH557" s="197"/>
      <c r="AI557" s="197"/>
      <c r="AJ557" s="197"/>
      <c r="AK557" s="197"/>
      <c r="AL557" s="197"/>
      <c r="AM557" s="197"/>
      <c r="AN557" s="197"/>
    </row>
    <row r="558" spans="1:40" s="211" customFormat="1" ht="27.75" customHeight="1" hidden="1">
      <c r="A558" s="206"/>
      <c r="B558" s="207" t="s">
        <v>69</v>
      </c>
      <c r="C558" s="208" t="s">
        <v>70</v>
      </c>
      <c r="D558" s="209"/>
      <c r="E558" s="209"/>
      <c r="F558" s="210">
        <f t="shared" si="244"/>
        <v>0</v>
      </c>
      <c r="G558" s="210"/>
      <c r="H558" s="209"/>
      <c r="I558" s="210">
        <f t="shared" si="245"/>
        <v>0</v>
      </c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10">
        <f t="shared" si="246"/>
        <v>0</v>
      </c>
      <c r="W558" s="209"/>
      <c r="X558" s="210">
        <f t="shared" si="231"/>
        <v>0</v>
      </c>
      <c r="Y558" s="210">
        <f t="shared" si="226"/>
        <v>0</v>
      </c>
      <c r="Z558" s="209"/>
      <c r="AA558" s="209"/>
      <c r="AC558" s="306">
        <f t="shared" si="243"/>
        <v>0</v>
      </c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</row>
    <row r="559" spans="1:40" s="211" customFormat="1" ht="13.5" hidden="1">
      <c r="A559" s="206"/>
      <c r="B559" s="206">
        <v>3426</v>
      </c>
      <c r="C559" s="208" t="s">
        <v>71</v>
      </c>
      <c r="D559" s="209"/>
      <c r="E559" s="209"/>
      <c r="F559" s="210">
        <f t="shared" si="244"/>
        <v>0</v>
      </c>
      <c r="G559" s="210"/>
      <c r="H559" s="209"/>
      <c r="I559" s="210">
        <f t="shared" si="245"/>
        <v>0</v>
      </c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10">
        <f t="shared" si="246"/>
        <v>0</v>
      </c>
      <c r="W559" s="209"/>
      <c r="X559" s="210">
        <f t="shared" si="231"/>
        <v>0</v>
      </c>
      <c r="Y559" s="210">
        <f t="shared" si="226"/>
        <v>0</v>
      </c>
      <c r="Z559" s="209"/>
      <c r="AA559" s="209"/>
      <c r="AC559" s="306">
        <f t="shared" si="243"/>
        <v>0</v>
      </c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</row>
    <row r="560" spans="1:40" s="211" customFormat="1" ht="27" hidden="1">
      <c r="A560" s="206"/>
      <c r="B560" s="206">
        <v>3427</v>
      </c>
      <c r="C560" s="208" t="s">
        <v>72</v>
      </c>
      <c r="D560" s="209"/>
      <c r="E560" s="209"/>
      <c r="F560" s="210">
        <f t="shared" si="244"/>
        <v>0</v>
      </c>
      <c r="G560" s="210"/>
      <c r="H560" s="209"/>
      <c r="I560" s="210">
        <f t="shared" si="245"/>
        <v>0</v>
      </c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10">
        <f t="shared" si="246"/>
        <v>0</v>
      </c>
      <c r="W560" s="209"/>
      <c r="X560" s="210">
        <f t="shared" si="231"/>
        <v>0</v>
      </c>
      <c r="Y560" s="210">
        <f t="shared" si="226"/>
        <v>0</v>
      </c>
      <c r="Z560" s="209"/>
      <c r="AA560" s="209"/>
      <c r="AC560" s="306">
        <f t="shared" si="243"/>
        <v>0</v>
      </c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</row>
    <row r="561" spans="1:40" s="211" customFormat="1" ht="13.5" hidden="1">
      <c r="A561" s="206"/>
      <c r="B561" s="206">
        <v>3428</v>
      </c>
      <c r="C561" s="208" t="s">
        <v>73</v>
      </c>
      <c r="D561" s="209"/>
      <c r="E561" s="209"/>
      <c r="F561" s="210">
        <f t="shared" si="244"/>
        <v>0</v>
      </c>
      <c r="G561" s="210"/>
      <c r="H561" s="209"/>
      <c r="I561" s="210">
        <f t="shared" si="245"/>
        <v>0</v>
      </c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10">
        <f t="shared" si="246"/>
        <v>0</v>
      </c>
      <c r="W561" s="209"/>
      <c r="X561" s="210">
        <f t="shared" si="231"/>
        <v>0</v>
      </c>
      <c r="Y561" s="210">
        <f t="shared" si="226"/>
        <v>0</v>
      </c>
      <c r="Z561" s="209"/>
      <c r="AA561" s="209"/>
      <c r="AC561" s="306">
        <f t="shared" si="243"/>
        <v>0</v>
      </c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</row>
    <row r="562" spans="1:40" s="198" customFormat="1" ht="13.5" hidden="1">
      <c r="A562" s="195"/>
      <c r="B562" s="195">
        <v>343</v>
      </c>
      <c r="C562" s="196"/>
      <c r="D562" s="197">
        <f>SUM(D563+D564+D565+D566)</f>
        <v>0</v>
      </c>
      <c r="E562" s="197">
        <f>SUM(E563+E564+E565+E566)</f>
        <v>0</v>
      </c>
      <c r="F562" s="210">
        <f t="shared" si="244"/>
        <v>0</v>
      </c>
      <c r="G562" s="197"/>
      <c r="H562" s="197">
        <f>SUM(H563+H564+H565+H566)</f>
        <v>0</v>
      </c>
      <c r="I562" s="210">
        <f t="shared" si="245"/>
        <v>0</v>
      </c>
      <c r="J562" s="197">
        <f aca="true" t="shared" si="251" ref="J562:S562">SUM(J563+J564+J565+J566)</f>
        <v>0</v>
      </c>
      <c r="K562" s="197">
        <f t="shared" si="251"/>
        <v>0</v>
      </c>
      <c r="L562" s="197">
        <f>SUM(L563+L564+L565+L566)</f>
        <v>0</v>
      </c>
      <c r="M562" s="197">
        <f t="shared" si="251"/>
        <v>0</v>
      </c>
      <c r="N562" s="197">
        <f t="shared" si="251"/>
        <v>0</v>
      </c>
      <c r="O562" s="197">
        <f t="shared" si="251"/>
        <v>0</v>
      </c>
      <c r="P562" s="197">
        <f t="shared" si="251"/>
        <v>0</v>
      </c>
      <c r="Q562" s="197">
        <f t="shared" si="251"/>
        <v>0</v>
      </c>
      <c r="R562" s="197">
        <f t="shared" si="251"/>
        <v>0</v>
      </c>
      <c r="S562" s="197">
        <f t="shared" si="251"/>
        <v>0</v>
      </c>
      <c r="T562" s="197">
        <f>SUM(T563+T564+T565+T566)</f>
        <v>0</v>
      </c>
      <c r="U562" s="197">
        <f>SUM(U563+U564+U565+U566)</f>
        <v>0</v>
      </c>
      <c r="V562" s="210">
        <f t="shared" si="246"/>
        <v>0</v>
      </c>
      <c r="W562" s="197">
        <f>SUM(W563+W564+W565+W566)</f>
        <v>0</v>
      </c>
      <c r="X562" s="210">
        <f t="shared" si="231"/>
        <v>0</v>
      </c>
      <c r="Y562" s="210">
        <f t="shared" si="226"/>
        <v>0</v>
      </c>
      <c r="Z562" s="197">
        <f>SUM(Z563+Z564+Z565+Z566)</f>
        <v>0</v>
      </c>
      <c r="AA562" s="197">
        <f>SUM(AA563+AA564+AA565+AA566)</f>
        <v>0</v>
      </c>
      <c r="AC562" s="306">
        <f t="shared" si="243"/>
        <v>0</v>
      </c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</row>
    <row r="563" spans="1:40" s="211" customFormat="1" ht="13.5" hidden="1">
      <c r="A563" s="206"/>
      <c r="B563" s="207" t="s">
        <v>74</v>
      </c>
      <c r="C563" s="208" t="s">
        <v>75</v>
      </c>
      <c r="D563" s="209"/>
      <c r="E563" s="209"/>
      <c r="F563" s="210">
        <f t="shared" si="244"/>
        <v>0</v>
      </c>
      <c r="G563" s="210"/>
      <c r="H563" s="209"/>
      <c r="I563" s="210">
        <f t="shared" si="245"/>
        <v>0</v>
      </c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10">
        <f t="shared" si="246"/>
        <v>0</v>
      </c>
      <c r="W563" s="209"/>
      <c r="X563" s="210">
        <f t="shared" si="231"/>
        <v>0</v>
      </c>
      <c r="Y563" s="210">
        <f t="shared" si="226"/>
        <v>0</v>
      </c>
      <c r="Z563" s="209"/>
      <c r="AA563" s="209"/>
      <c r="AC563" s="306">
        <f t="shared" si="243"/>
        <v>0</v>
      </c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</row>
    <row r="564" spans="1:40" s="211" customFormat="1" ht="13.5" hidden="1">
      <c r="A564" s="206"/>
      <c r="B564" s="207" t="s">
        <v>76</v>
      </c>
      <c r="C564" s="208" t="s">
        <v>77</v>
      </c>
      <c r="D564" s="209"/>
      <c r="E564" s="209"/>
      <c r="F564" s="210">
        <f t="shared" si="244"/>
        <v>0</v>
      </c>
      <c r="G564" s="210"/>
      <c r="H564" s="209"/>
      <c r="I564" s="210">
        <f t="shared" si="245"/>
        <v>0</v>
      </c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10">
        <f t="shared" si="246"/>
        <v>0</v>
      </c>
      <c r="W564" s="209"/>
      <c r="X564" s="210">
        <f t="shared" si="231"/>
        <v>0</v>
      </c>
      <c r="Y564" s="210">
        <f t="shared" si="226"/>
        <v>0</v>
      </c>
      <c r="Z564" s="209"/>
      <c r="AA564" s="209"/>
      <c r="AC564" s="306">
        <f t="shared" si="243"/>
        <v>0</v>
      </c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</row>
    <row r="565" spans="1:40" s="211" customFormat="1" ht="13.5" hidden="1">
      <c r="A565" s="206"/>
      <c r="B565" s="207" t="s">
        <v>78</v>
      </c>
      <c r="C565" s="208" t="s">
        <v>79</v>
      </c>
      <c r="D565" s="209"/>
      <c r="E565" s="209"/>
      <c r="F565" s="210">
        <f t="shared" si="244"/>
        <v>0</v>
      </c>
      <c r="G565" s="210"/>
      <c r="H565" s="209"/>
      <c r="I565" s="210">
        <f t="shared" si="245"/>
        <v>0</v>
      </c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10">
        <f t="shared" si="246"/>
        <v>0</v>
      </c>
      <c r="W565" s="209"/>
      <c r="X565" s="210">
        <f t="shared" si="231"/>
        <v>0</v>
      </c>
      <c r="Y565" s="210">
        <f t="shared" si="226"/>
        <v>0</v>
      </c>
      <c r="Z565" s="209"/>
      <c r="AA565" s="209"/>
      <c r="AC565" s="306">
        <f t="shared" si="243"/>
        <v>0</v>
      </c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</row>
    <row r="566" spans="1:40" s="211" customFormat="1" ht="13.5" hidden="1">
      <c r="A566" s="206"/>
      <c r="B566" s="207" t="s">
        <v>80</v>
      </c>
      <c r="C566" s="208" t="s">
        <v>81</v>
      </c>
      <c r="D566" s="209"/>
      <c r="E566" s="209"/>
      <c r="F566" s="210">
        <f t="shared" si="244"/>
        <v>0</v>
      </c>
      <c r="G566" s="210"/>
      <c r="H566" s="209"/>
      <c r="I566" s="210">
        <f t="shared" si="245"/>
        <v>0</v>
      </c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10">
        <f t="shared" si="246"/>
        <v>0</v>
      </c>
      <c r="W566" s="209"/>
      <c r="X566" s="210">
        <f t="shared" si="231"/>
        <v>0</v>
      </c>
      <c r="Y566" s="210">
        <f t="shared" si="226"/>
        <v>0</v>
      </c>
      <c r="Z566" s="209"/>
      <c r="AA566" s="209"/>
      <c r="AC566" s="306">
        <f t="shared" si="243"/>
        <v>0</v>
      </c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</row>
    <row r="567" spans="2:40" s="7" customFormat="1" ht="13.5">
      <c r="B567" s="5">
        <v>4</v>
      </c>
      <c r="C567" s="7" t="s">
        <v>117</v>
      </c>
      <c r="D567" s="4">
        <f>SUM(D568)</f>
        <v>0</v>
      </c>
      <c r="E567" s="4">
        <f aca="true" t="shared" si="252" ref="E567:W567">SUM(E568)</f>
        <v>0</v>
      </c>
      <c r="F567" s="210">
        <f t="shared" si="244"/>
        <v>120000</v>
      </c>
      <c r="G567" s="4"/>
      <c r="H567" s="4">
        <f t="shared" si="252"/>
        <v>60000</v>
      </c>
      <c r="I567" s="210">
        <f t="shared" si="245"/>
        <v>60000</v>
      </c>
      <c r="J567" s="4">
        <f t="shared" si="252"/>
        <v>0</v>
      </c>
      <c r="K567" s="4">
        <f t="shared" si="252"/>
        <v>0</v>
      </c>
      <c r="L567" s="4">
        <f t="shared" si="252"/>
        <v>0</v>
      </c>
      <c r="M567" s="4">
        <f t="shared" si="252"/>
        <v>0</v>
      </c>
      <c r="N567" s="4">
        <f t="shared" si="252"/>
        <v>0</v>
      </c>
      <c r="O567" s="4">
        <f t="shared" si="252"/>
        <v>0</v>
      </c>
      <c r="P567" s="4">
        <f t="shared" si="252"/>
        <v>0</v>
      </c>
      <c r="Q567" s="4">
        <f t="shared" si="252"/>
        <v>0</v>
      </c>
      <c r="R567" s="4">
        <f t="shared" si="252"/>
        <v>0</v>
      </c>
      <c r="S567" s="4">
        <f t="shared" si="252"/>
        <v>0</v>
      </c>
      <c r="T567" s="4">
        <f t="shared" si="252"/>
        <v>0</v>
      </c>
      <c r="U567" s="4">
        <f t="shared" si="252"/>
        <v>0</v>
      </c>
      <c r="V567" s="210">
        <f t="shared" si="246"/>
        <v>60000</v>
      </c>
      <c r="W567" s="4">
        <f t="shared" si="252"/>
        <v>0</v>
      </c>
      <c r="X567" s="210">
        <f t="shared" si="231"/>
        <v>60000</v>
      </c>
      <c r="Y567" s="210"/>
      <c r="Z567" s="4">
        <f>SUM(Z568)</f>
        <v>60000</v>
      </c>
      <c r="AA567" s="4">
        <f>SUM(AA568)</f>
        <v>60000</v>
      </c>
      <c r="AC567" s="306">
        <f>SUM(H567+Y567)</f>
        <v>60000</v>
      </c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</row>
    <row r="568" spans="2:40" s="7" customFormat="1" ht="13.5">
      <c r="B568" s="5">
        <v>42</v>
      </c>
      <c r="D568" s="4">
        <f>SUM(D569+D577+D580+D585)</f>
        <v>0</v>
      </c>
      <c r="E568" s="4">
        <f>SUM(E569+E577+E580+E585)</f>
        <v>0</v>
      </c>
      <c r="F568" s="210">
        <f t="shared" si="244"/>
        <v>120000</v>
      </c>
      <c r="G568" s="4"/>
      <c r="H568" s="4">
        <f>SUM(H569+H577+H580+H585)</f>
        <v>60000</v>
      </c>
      <c r="I568" s="210">
        <f t="shared" si="245"/>
        <v>60000</v>
      </c>
      <c r="J568" s="4">
        <f aca="true" t="shared" si="253" ref="J568:U568">SUM(J569+J577+J580+J585)</f>
        <v>0</v>
      </c>
      <c r="K568" s="4">
        <f t="shared" si="253"/>
        <v>0</v>
      </c>
      <c r="L568" s="4">
        <f t="shared" si="253"/>
        <v>0</v>
      </c>
      <c r="M568" s="4">
        <f t="shared" si="253"/>
        <v>0</v>
      </c>
      <c r="N568" s="4">
        <f t="shared" si="253"/>
        <v>0</v>
      </c>
      <c r="O568" s="4">
        <f t="shared" si="253"/>
        <v>0</v>
      </c>
      <c r="P568" s="4">
        <f t="shared" si="253"/>
        <v>0</v>
      </c>
      <c r="Q568" s="4">
        <f t="shared" si="253"/>
        <v>0</v>
      </c>
      <c r="R568" s="4">
        <f t="shared" si="253"/>
        <v>0</v>
      </c>
      <c r="S568" s="4">
        <f t="shared" si="253"/>
        <v>0</v>
      </c>
      <c r="T568" s="4">
        <f t="shared" si="253"/>
        <v>0</v>
      </c>
      <c r="U568" s="4">
        <f t="shared" si="253"/>
        <v>0</v>
      </c>
      <c r="V568" s="210">
        <f t="shared" si="246"/>
        <v>60000</v>
      </c>
      <c r="W568" s="4">
        <f>SUM(W569+W577+W580+W585)</f>
        <v>0</v>
      </c>
      <c r="X568" s="210">
        <f t="shared" si="231"/>
        <v>60000</v>
      </c>
      <c r="Y568" s="210"/>
      <c r="Z568" s="4">
        <v>60000</v>
      </c>
      <c r="AA568" s="4">
        <v>60000</v>
      </c>
      <c r="AC568" s="306">
        <f>SUM(H568+Y568)</f>
        <v>60000</v>
      </c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2:40" s="7" customFormat="1" ht="13.5">
      <c r="B569" s="5">
        <v>422</v>
      </c>
      <c r="D569" s="4">
        <f>SUM(D570+D571+D572+D573+D574+D575+D576)</f>
        <v>0</v>
      </c>
      <c r="E569" s="4">
        <f>SUM(E570+E571+E572+E573+E574+E575+E576)</f>
        <v>0</v>
      </c>
      <c r="F569" s="210">
        <f t="shared" si="244"/>
        <v>120000</v>
      </c>
      <c r="G569" s="4"/>
      <c r="H569" s="4">
        <f>SUM(H570+H571+H572+H573+H574+H575+H576)</f>
        <v>60000</v>
      </c>
      <c r="I569" s="210">
        <f t="shared" si="245"/>
        <v>60000</v>
      </c>
      <c r="J569" s="4">
        <f aca="true" t="shared" si="254" ref="J569:U569">SUM(J570+J571+J572+J573+J574+J575+J576)</f>
        <v>0</v>
      </c>
      <c r="K569" s="4">
        <f t="shared" si="254"/>
        <v>0</v>
      </c>
      <c r="L569" s="4">
        <f t="shared" si="254"/>
        <v>0</v>
      </c>
      <c r="M569" s="4">
        <f t="shared" si="254"/>
        <v>0</v>
      </c>
      <c r="N569" s="4">
        <f t="shared" si="254"/>
        <v>0</v>
      </c>
      <c r="O569" s="4">
        <f t="shared" si="254"/>
        <v>0</v>
      </c>
      <c r="P569" s="4">
        <f t="shared" si="254"/>
        <v>0</v>
      </c>
      <c r="Q569" s="4">
        <f t="shared" si="254"/>
        <v>0</v>
      </c>
      <c r="R569" s="4">
        <f t="shared" si="254"/>
        <v>0</v>
      </c>
      <c r="S569" s="4">
        <f t="shared" si="254"/>
        <v>0</v>
      </c>
      <c r="T569" s="4">
        <f t="shared" si="254"/>
        <v>0</v>
      </c>
      <c r="U569" s="4">
        <f t="shared" si="254"/>
        <v>0</v>
      </c>
      <c r="V569" s="210">
        <f t="shared" si="246"/>
        <v>60000</v>
      </c>
      <c r="W569" s="4">
        <f>SUM(W570+W571+W572+W573+W574+W575+W576)</f>
        <v>0</v>
      </c>
      <c r="X569" s="210">
        <f t="shared" si="231"/>
        <v>60000</v>
      </c>
      <c r="Y569" s="210"/>
      <c r="Z569" s="4">
        <f>SUM(Z570+Z571+Z572+Z573+Z574+Z575+Z576)</f>
        <v>0</v>
      </c>
      <c r="AA569" s="4">
        <f>SUM(AA570+AA571+AA572+AA573+AA574+AA575+AA576)</f>
        <v>0</v>
      </c>
      <c r="AC569" s="306">
        <f>SUM(H569+Y569)</f>
        <v>60000</v>
      </c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</row>
    <row r="570" spans="1:40" s="218" customFormat="1" ht="13.5" hidden="1">
      <c r="A570" s="215"/>
      <c r="B570" s="216" t="s">
        <v>82</v>
      </c>
      <c r="C570" s="217" t="s">
        <v>83</v>
      </c>
      <c r="D570" s="209"/>
      <c r="E570" s="209"/>
      <c r="F570" s="210">
        <f t="shared" si="244"/>
        <v>0</v>
      </c>
      <c r="G570" s="210"/>
      <c r="H570" s="209"/>
      <c r="I570" s="210">
        <f t="shared" si="245"/>
        <v>0</v>
      </c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10">
        <f t="shared" si="246"/>
        <v>0</v>
      </c>
      <c r="W570" s="209"/>
      <c r="X570" s="210">
        <f t="shared" si="231"/>
        <v>0</v>
      </c>
      <c r="Y570" s="210">
        <f t="shared" si="226"/>
        <v>0</v>
      </c>
      <c r="Z570" s="209"/>
      <c r="AA570" s="209"/>
      <c r="AC570" s="306">
        <f>SUM(H570+U570)</f>
        <v>0</v>
      </c>
      <c r="AD570" s="314"/>
      <c r="AE570" s="314"/>
      <c r="AF570" s="314"/>
      <c r="AG570" s="314"/>
      <c r="AH570" s="314"/>
      <c r="AI570" s="314"/>
      <c r="AJ570" s="314"/>
      <c r="AK570" s="314"/>
      <c r="AL570" s="314"/>
      <c r="AM570" s="314"/>
      <c r="AN570" s="314"/>
    </row>
    <row r="571" spans="1:40" s="218" customFormat="1" ht="13.5" hidden="1">
      <c r="A571" s="215"/>
      <c r="B571" s="216" t="s">
        <v>84</v>
      </c>
      <c r="C571" s="217" t="s">
        <v>85</v>
      </c>
      <c r="D571" s="209"/>
      <c r="E571" s="209"/>
      <c r="F571" s="210">
        <f t="shared" si="244"/>
        <v>0</v>
      </c>
      <c r="G571" s="210"/>
      <c r="H571" s="209"/>
      <c r="I571" s="210">
        <f t="shared" si="245"/>
        <v>0</v>
      </c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10">
        <f t="shared" si="246"/>
        <v>0</v>
      </c>
      <c r="W571" s="209"/>
      <c r="X571" s="210">
        <f t="shared" si="231"/>
        <v>0</v>
      </c>
      <c r="Y571" s="210">
        <f t="shared" si="226"/>
        <v>0</v>
      </c>
      <c r="Z571" s="209"/>
      <c r="AA571" s="209"/>
      <c r="AC571" s="306">
        <f>SUM(H571+U571)</f>
        <v>0</v>
      </c>
      <c r="AD571" s="314"/>
      <c r="AE571" s="314"/>
      <c r="AF571" s="314"/>
      <c r="AG571" s="314"/>
      <c r="AH571" s="314"/>
      <c r="AI571" s="314"/>
      <c r="AJ571" s="314"/>
      <c r="AK571" s="314"/>
      <c r="AL571" s="314"/>
      <c r="AM571" s="314"/>
      <c r="AN571" s="314"/>
    </row>
    <row r="572" spans="1:40" s="211" customFormat="1" ht="13.5">
      <c r="A572" s="206"/>
      <c r="B572" s="216" t="s">
        <v>86</v>
      </c>
      <c r="C572" s="217" t="s">
        <v>87</v>
      </c>
      <c r="D572" s="209"/>
      <c r="E572" s="209"/>
      <c r="F572" s="210">
        <f t="shared" si="244"/>
        <v>120000</v>
      </c>
      <c r="G572" s="210"/>
      <c r="H572" s="209">
        <v>60000</v>
      </c>
      <c r="I572" s="210">
        <f t="shared" si="245"/>
        <v>60000</v>
      </c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10">
        <f t="shared" si="246"/>
        <v>60000</v>
      </c>
      <c r="W572" s="209"/>
      <c r="X572" s="210">
        <f t="shared" si="231"/>
        <v>60000</v>
      </c>
      <c r="Y572" s="210"/>
      <c r="Z572" s="209"/>
      <c r="AA572" s="209"/>
      <c r="AC572" s="306">
        <f>SUM(H572+Y572)</f>
        <v>60000</v>
      </c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</row>
    <row r="573" spans="1:29" s="218" customFormat="1" ht="13.5" hidden="1">
      <c r="A573" s="215"/>
      <c r="B573" s="216" t="s">
        <v>88</v>
      </c>
      <c r="C573" s="217" t="s">
        <v>89</v>
      </c>
      <c r="D573" s="209"/>
      <c r="E573" s="209"/>
      <c r="F573" s="210">
        <f aca="true" t="shared" si="255" ref="F573:F587">SUM(H573:S573)</f>
        <v>0</v>
      </c>
      <c r="G573" s="210"/>
      <c r="H573" s="209"/>
      <c r="I573" s="210">
        <f aca="true" t="shared" si="256" ref="I573:I587">SUM(H573:H573)</f>
        <v>0</v>
      </c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10">
        <f aca="true" t="shared" si="257" ref="V573:V587">SUM(I573+U573)</f>
        <v>0</v>
      </c>
      <c r="W573" s="209"/>
      <c r="X573" s="210">
        <f aca="true" t="shared" si="258" ref="X573:X587">SUM(V573:W573)</f>
        <v>0</v>
      </c>
      <c r="Y573" s="210">
        <f aca="true" t="shared" si="259" ref="Y573:Y586">SUM(N573:W573)</f>
        <v>0</v>
      </c>
      <c r="Z573" s="209"/>
      <c r="AA573" s="209"/>
      <c r="AC573" s="306">
        <f aca="true" t="shared" si="260" ref="AC573:AC587">SUM(P573+AB573)</f>
        <v>0</v>
      </c>
    </row>
    <row r="574" spans="1:29" s="218" customFormat="1" ht="13.5" hidden="1">
      <c r="A574" s="215"/>
      <c r="B574" s="216" t="s">
        <v>90</v>
      </c>
      <c r="C574" s="217" t="s">
        <v>91</v>
      </c>
      <c r="D574" s="209"/>
      <c r="E574" s="209"/>
      <c r="F574" s="210">
        <f t="shared" si="255"/>
        <v>0</v>
      </c>
      <c r="G574" s="210"/>
      <c r="H574" s="209"/>
      <c r="I574" s="210">
        <f t="shared" si="256"/>
        <v>0</v>
      </c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10">
        <f t="shared" si="257"/>
        <v>0</v>
      </c>
      <c r="W574" s="209"/>
      <c r="X574" s="210">
        <f t="shared" si="258"/>
        <v>0</v>
      </c>
      <c r="Y574" s="210">
        <f t="shared" si="259"/>
        <v>0</v>
      </c>
      <c r="Z574" s="209"/>
      <c r="AA574" s="209"/>
      <c r="AC574" s="306">
        <f t="shared" si="260"/>
        <v>0</v>
      </c>
    </row>
    <row r="575" spans="1:29" s="218" customFormat="1" ht="13.5" hidden="1">
      <c r="A575" s="215"/>
      <c r="B575" s="216" t="s">
        <v>92</v>
      </c>
      <c r="C575" s="217" t="s">
        <v>93</v>
      </c>
      <c r="D575" s="209"/>
      <c r="E575" s="209"/>
      <c r="F575" s="210">
        <f t="shared" si="255"/>
        <v>0</v>
      </c>
      <c r="G575" s="210"/>
      <c r="H575" s="209"/>
      <c r="I575" s="210">
        <f t="shared" si="256"/>
        <v>0</v>
      </c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10">
        <f t="shared" si="257"/>
        <v>0</v>
      </c>
      <c r="W575" s="209"/>
      <c r="X575" s="210">
        <f t="shared" si="258"/>
        <v>0</v>
      </c>
      <c r="Y575" s="210">
        <f t="shared" si="259"/>
        <v>0</v>
      </c>
      <c r="Z575" s="209"/>
      <c r="AA575" s="209"/>
      <c r="AC575" s="306">
        <f t="shared" si="260"/>
        <v>0</v>
      </c>
    </row>
    <row r="576" spans="1:29" s="218" customFormat="1" ht="13.5" hidden="1">
      <c r="A576" s="215"/>
      <c r="B576" s="216" t="s">
        <v>94</v>
      </c>
      <c r="C576" s="217" t="s">
        <v>95</v>
      </c>
      <c r="D576" s="209"/>
      <c r="E576" s="209"/>
      <c r="F576" s="210">
        <f t="shared" si="255"/>
        <v>0</v>
      </c>
      <c r="G576" s="210"/>
      <c r="H576" s="209"/>
      <c r="I576" s="210">
        <f t="shared" si="256"/>
        <v>0</v>
      </c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10">
        <f t="shared" si="257"/>
        <v>0</v>
      </c>
      <c r="W576" s="209"/>
      <c r="X576" s="210">
        <f t="shared" si="258"/>
        <v>0</v>
      </c>
      <c r="Y576" s="210">
        <f t="shared" si="259"/>
        <v>0</v>
      </c>
      <c r="Z576" s="209"/>
      <c r="AA576" s="209"/>
      <c r="AC576" s="306">
        <f t="shared" si="260"/>
        <v>0</v>
      </c>
    </row>
    <row r="577" spans="1:29" s="201" customFormat="1" ht="13.5" hidden="1">
      <c r="A577" s="199"/>
      <c r="B577" s="199">
        <v>423</v>
      </c>
      <c r="C577" s="202"/>
      <c r="D577" s="204">
        <f>SUM(D578+D579)</f>
        <v>0</v>
      </c>
      <c r="E577" s="204">
        <f>SUM(E578+E579)</f>
        <v>0</v>
      </c>
      <c r="F577" s="210">
        <f t="shared" si="255"/>
        <v>0</v>
      </c>
      <c r="G577" s="204"/>
      <c r="H577" s="204">
        <f>SUM(H578+H579)</f>
        <v>0</v>
      </c>
      <c r="I577" s="210">
        <f t="shared" si="256"/>
        <v>0</v>
      </c>
      <c r="J577" s="204">
        <f aca="true" t="shared" si="261" ref="J577:S577">SUM(J578+J579)</f>
        <v>0</v>
      </c>
      <c r="K577" s="204">
        <f t="shared" si="261"/>
        <v>0</v>
      </c>
      <c r="L577" s="204">
        <f>SUM(L578+L579)</f>
        <v>0</v>
      </c>
      <c r="M577" s="204">
        <f t="shared" si="261"/>
        <v>0</v>
      </c>
      <c r="N577" s="204">
        <f t="shared" si="261"/>
        <v>0</v>
      </c>
      <c r="O577" s="204">
        <f t="shared" si="261"/>
        <v>0</v>
      </c>
      <c r="P577" s="204">
        <f t="shared" si="261"/>
        <v>0</v>
      </c>
      <c r="Q577" s="204">
        <f t="shared" si="261"/>
        <v>0</v>
      </c>
      <c r="R577" s="204">
        <f t="shared" si="261"/>
        <v>0</v>
      </c>
      <c r="S577" s="204">
        <f t="shared" si="261"/>
        <v>0</v>
      </c>
      <c r="T577" s="204">
        <f>SUM(T578+T579)</f>
        <v>0</v>
      </c>
      <c r="U577" s="204">
        <f>SUM(U578+U579)</f>
        <v>0</v>
      </c>
      <c r="V577" s="210">
        <f t="shared" si="257"/>
        <v>0</v>
      </c>
      <c r="W577" s="204">
        <f>SUM(W578+W579)</f>
        <v>0</v>
      </c>
      <c r="X577" s="210">
        <f t="shared" si="258"/>
        <v>0</v>
      </c>
      <c r="Y577" s="210">
        <f t="shared" si="259"/>
        <v>0</v>
      </c>
      <c r="Z577" s="204">
        <f>SUM(Z578+Z579)</f>
        <v>0</v>
      </c>
      <c r="AA577" s="204">
        <f>SUM(AA578+AA579)</f>
        <v>0</v>
      </c>
      <c r="AC577" s="306">
        <f t="shared" si="260"/>
        <v>0</v>
      </c>
    </row>
    <row r="578" spans="1:29" s="218" customFormat="1" ht="13.5" hidden="1">
      <c r="A578" s="215"/>
      <c r="B578" s="216" t="s">
        <v>96</v>
      </c>
      <c r="C578" s="217" t="s">
        <v>97</v>
      </c>
      <c r="D578" s="209"/>
      <c r="E578" s="209"/>
      <c r="F578" s="210">
        <f t="shared" si="255"/>
        <v>0</v>
      </c>
      <c r="G578" s="210"/>
      <c r="H578" s="209"/>
      <c r="I578" s="210">
        <f t="shared" si="256"/>
        <v>0</v>
      </c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10">
        <f t="shared" si="257"/>
        <v>0</v>
      </c>
      <c r="W578" s="209"/>
      <c r="X578" s="210">
        <f t="shared" si="258"/>
        <v>0</v>
      </c>
      <c r="Y578" s="210">
        <f t="shared" si="259"/>
        <v>0</v>
      </c>
      <c r="Z578" s="209"/>
      <c r="AA578" s="209"/>
      <c r="AC578" s="306">
        <f t="shared" si="260"/>
        <v>0</v>
      </c>
    </row>
    <row r="579" spans="1:29" s="218" customFormat="1" ht="13.5" hidden="1">
      <c r="A579" s="215"/>
      <c r="B579" s="216" t="s">
        <v>98</v>
      </c>
      <c r="C579" s="217" t="s">
        <v>99</v>
      </c>
      <c r="D579" s="209"/>
      <c r="E579" s="209"/>
      <c r="F579" s="210">
        <f t="shared" si="255"/>
        <v>0</v>
      </c>
      <c r="G579" s="210"/>
      <c r="H579" s="209"/>
      <c r="I579" s="210">
        <f t="shared" si="256"/>
        <v>0</v>
      </c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10">
        <f t="shared" si="257"/>
        <v>0</v>
      </c>
      <c r="W579" s="209"/>
      <c r="X579" s="210">
        <f t="shared" si="258"/>
        <v>0</v>
      </c>
      <c r="Y579" s="210">
        <f t="shared" si="259"/>
        <v>0</v>
      </c>
      <c r="Z579" s="209"/>
      <c r="AA579" s="209"/>
      <c r="AC579" s="306">
        <f t="shared" si="260"/>
        <v>0</v>
      </c>
    </row>
    <row r="580" spans="1:29" s="201" customFormat="1" ht="13.5" hidden="1">
      <c r="A580" s="199"/>
      <c r="B580" s="199">
        <v>424</v>
      </c>
      <c r="C580" s="202"/>
      <c r="D580" s="204">
        <f>SUM(D581+D582+D583+D584)</f>
        <v>0</v>
      </c>
      <c r="E580" s="204">
        <f>SUM(E581+E582+E583+E584)</f>
        <v>0</v>
      </c>
      <c r="F580" s="210">
        <f t="shared" si="255"/>
        <v>0</v>
      </c>
      <c r="G580" s="204"/>
      <c r="H580" s="204">
        <f>SUM(H581+H582+H583+H584)</f>
        <v>0</v>
      </c>
      <c r="I580" s="210">
        <f t="shared" si="256"/>
        <v>0</v>
      </c>
      <c r="J580" s="204">
        <f aca="true" t="shared" si="262" ref="J580:S580">SUM(J581+J582+J583+J584)</f>
        <v>0</v>
      </c>
      <c r="K580" s="204">
        <f t="shared" si="262"/>
        <v>0</v>
      </c>
      <c r="L580" s="204">
        <f>SUM(L581+L582+L583+L584)</f>
        <v>0</v>
      </c>
      <c r="M580" s="204">
        <f t="shared" si="262"/>
        <v>0</v>
      </c>
      <c r="N580" s="204">
        <f t="shared" si="262"/>
        <v>0</v>
      </c>
      <c r="O580" s="204">
        <f t="shared" si="262"/>
        <v>0</v>
      </c>
      <c r="P580" s="204">
        <f t="shared" si="262"/>
        <v>0</v>
      </c>
      <c r="Q580" s="204">
        <f t="shared" si="262"/>
        <v>0</v>
      </c>
      <c r="R580" s="204">
        <f t="shared" si="262"/>
        <v>0</v>
      </c>
      <c r="S580" s="204">
        <f t="shared" si="262"/>
        <v>0</v>
      </c>
      <c r="T580" s="204">
        <f>SUM(T581+T582+T583+T584)</f>
        <v>0</v>
      </c>
      <c r="U580" s="204">
        <f>SUM(U581+U582+U583+U584)</f>
        <v>0</v>
      </c>
      <c r="V580" s="210">
        <f t="shared" si="257"/>
        <v>0</v>
      </c>
      <c r="W580" s="204">
        <f>SUM(W581+W582+W583+W584)</f>
        <v>0</v>
      </c>
      <c r="X580" s="210">
        <f t="shared" si="258"/>
        <v>0</v>
      </c>
      <c r="Y580" s="210">
        <f t="shared" si="259"/>
        <v>0</v>
      </c>
      <c r="Z580" s="204">
        <f>SUM(Z581+Z582+Z583+Z584)</f>
        <v>0</v>
      </c>
      <c r="AA580" s="204">
        <f>SUM(AA581+AA582+AA583+AA584)</f>
        <v>0</v>
      </c>
      <c r="AC580" s="306">
        <f t="shared" si="260"/>
        <v>0</v>
      </c>
    </row>
    <row r="581" spans="1:29" s="218" customFormat="1" ht="13.5" hidden="1">
      <c r="A581" s="215"/>
      <c r="B581" s="219">
        <v>4241</v>
      </c>
      <c r="C581" s="220" t="s">
        <v>100</v>
      </c>
      <c r="D581" s="209"/>
      <c r="E581" s="209"/>
      <c r="F581" s="210">
        <f t="shared" si="255"/>
        <v>0</v>
      </c>
      <c r="G581" s="210"/>
      <c r="H581" s="209"/>
      <c r="I581" s="210">
        <f t="shared" si="256"/>
        <v>0</v>
      </c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10">
        <f t="shared" si="257"/>
        <v>0</v>
      </c>
      <c r="W581" s="209"/>
      <c r="X581" s="210">
        <f t="shared" si="258"/>
        <v>0</v>
      </c>
      <c r="Y581" s="210">
        <f t="shared" si="259"/>
        <v>0</v>
      </c>
      <c r="Z581" s="209"/>
      <c r="AA581" s="209"/>
      <c r="AC581" s="306">
        <f t="shared" si="260"/>
        <v>0</v>
      </c>
    </row>
    <row r="582" spans="1:29" s="218" customFormat="1" ht="13.5" hidden="1">
      <c r="A582" s="215"/>
      <c r="B582" s="219">
        <v>4242</v>
      </c>
      <c r="C582" s="221" t="s">
        <v>101</v>
      </c>
      <c r="D582" s="209"/>
      <c r="E582" s="209"/>
      <c r="F582" s="210">
        <f t="shared" si="255"/>
        <v>0</v>
      </c>
      <c r="G582" s="210"/>
      <c r="H582" s="209"/>
      <c r="I582" s="210">
        <f t="shared" si="256"/>
        <v>0</v>
      </c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10">
        <f t="shared" si="257"/>
        <v>0</v>
      </c>
      <c r="W582" s="209"/>
      <c r="X582" s="210">
        <f t="shared" si="258"/>
        <v>0</v>
      </c>
      <c r="Y582" s="210">
        <f t="shared" si="259"/>
        <v>0</v>
      </c>
      <c r="Z582" s="209"/>
      <c r="AA582" s="209"/>
      <c r="AC582" s="306">
        <f t="shared" si="260"/>
        <v>0</v>
      </c>
    </row>
    <row r="583" spans="1:29" s="218" customFormat="1" ht="13.5" hidden="1">
      <c r="A583" s="215"/>
      <c r="B583" s="219">
        <v>4243</v>
      </c>
      <c r="C583" s="221" t="s">
        <v>102</v>
      </c>
      <c r="D583" s="209"/>
      <c r="E583" s="209"/>
      <c r="F583" s="210">
        <f t="shared" si="255"/>
        <v>0</v>
      </c>
      <c r="G583" s="210"/>
      <c r="H583" s="209"/>
      <c r="I583" s="210">
        <f t="shared" si="256"/>
        <v>0</v>
      </c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10">
        <f t="shared" si="257"/>
        <v>0</v>
      </c>
      <c r="W583" s="209"/>
      <c r="X583" s="210">
        <f t="shared" si="258"/>
        <v>0</v>
      </c>
      <c r="Y583" s="210">
        <f t="shared" si="259"/>
        <v>0</v>
      </c>
      <c r="Z583" s="209"/>
      <c r="AA583" s="209"/>
      <c r="AC583" s="306">
        <f t="shared" si="260"/>
        <v>0</v>
      </c>
    </row>
    <row r="584" spans="1:29" s="218" customFormat="1" ht="13.5" hidden="1">
      <c r="A584" s="215"/>
      <c r="B584" s="219">
        <v>4244</v>
      </c>
      <c r="C584" s="221" t="s">
        <v>103</v>
      </c>
      <c r="D584" s="209"/>
      <c r="E584" s="209"/>
      <c r="F584" s="210">
        <f t="shared" si="255"/>
        <v>0</v>
      </c>
      <c r="G584" s="210"/>
      <c r="H584" s="209"/>
      <c r="I584" s="210">
        <f t="shared" si="256"/>
        <v>0</v>
      </c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10">
        <f t="shared" si="257"/>
        <v>0</v>
      </c>
      <c r="W584" s="209"/>
      <c r="X584" s="210">
        <f t="shared" si="258"/>
        <v>0</v>
      </c>
      <c r="Y584" s="210">
        <f t="shared" si="259"/>
        <v>0</v>
      </c>
      <c r="Z584" s="209"/>
      <c r="AA584" s="209"/>
      <c r="AC584" s="306">
        <f t="shared" si="260"/>
        <v>0</v>
      </c>
    </row>
    <row r="585" spans="1:29" s="201" customFormat="1" ht="13.5" hidden="1">
      <c r="A585" s="199"/>
      <c r="B585" s="199">
        <v>426</v>
      </c>
      <c r="C585" s="200"/>
      <c r="D585" s="204">
        <f>SUM(D586+D587)</f>
        <v>0</v>
      </c>
      <c r="E585" s="204">
        <f>SUM(E586+E587)</f>
        <v>0</v>
      </c>
      <c r="F585" s="210">
        <f t="shared" si="255"/>
        <v>0</v>
      </c>
      <c r="G585" s="204"/>
      <c r="H585" s="204">
        <f>SUM(H586+H587)</f>
        <v>0</v>
      </c>
      <c r="I585" s="210">
        <f t="shared" si="256"/>
        <v>0</v>
      </c>
      <c r="J585" s="204">
        <f aca="true" t="shared" si="263" ref="J585:S585">SUM(J586+J587)</f>
        <v>0</v>
      </c>
      <c r="K585" s="204">
        <f t="shared" si="263"/>
        <v>0</v>
      </c>
      <c r="L585" s="204">
        <f>SUM(L586+L587)</f>
        <v>0</v>
      </c>
      <c r="M585" s="204">
        <f t="shared" si="263"/>
        <v>0</v>
      </c>
      <c r="N585" s="204">
        <f t="shared" si="263"/>
        <v>0</v>
      </c>
      <c r="O585" s="204">
        <f t="shared" si="263"/>
        <v>0</v>
      </c>
      <c r="P585" s="204">
        <f t="shared" si="263"/>
        <v>0</v>
      </c>
      <c r="Q585" s="204">
        <f t="shared" si="263"/>
        <v>0</v>
      </c>
      <c r="R585" s="204">
        <f t="shared" si="263"/>
        <v>0</v>
      </c>
      <c r="S585" s="204">
        <f t="shared" si="263"/>
        <v>0</v>
      </c>
      <c r="T585" s="204">
        <f>SUM(T586+T587)</f>
        <v>0</v>
      </c>
      <c r="U585" s="204">
        <f>SUM(U586+U587)</f>
        <v>0</v>
      </c>
      <c r="V585" s="210">
        <f t="shared" si="257"/>
        <v>0</v>
      </c>
      <c r="W585" s="204">
        <f>SUM(W586+W587)</f>
        <v>0</v>
      </c>
      <c r="X585" s="210">
        <f t="shared" si="258"/>
        <v>0</v>
      </c>
      <c r="Y585" s="210">
        <f t="shared" si="259"/>
        <v>0</v>
      </c>
      <c r="Z585" s="204">
        <f>SUM(Z586+Z587)</f>
        <v>0</v>
      </c>
      <c r="AA585" s="204">
        <f>SUM(AA586+AA587)</f>
        <v>0</v>
      </c>
      <c r="AC585" s="306">
        <f t="shared" si="260"/>
        <v>0</v>
      </c>
    </row>
    <row r="586" spans="1:29" s="218" customFormat="1" ht="13.5" hidden="1">
      <c r="A586" s="215"/>
      <c r="B586" s="216">
        <v>4262</v>
      </c>
      <c r="C586" s="217" t="s">
        <v>104</v>
      </c>
      <c r="D586" s="209"/>
      <c r="E586" s="209"/>
      <c r="F586" s="210">
        <f t="shared" si="255"/>
        <v>0</v>
      </c>
      <c r="G586" s="210"/>
      <c r="H586" s="209"/>
      <c r="I586" s="210">
        <f t="shared" si="256"/>
        <v>0</v>
      </c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10">
        <f t="shared" si="257"/>
        <v>0</v>
      </c>
      <c r="W586" s="209"/>
      <c r="X586" s="210">
        <f t="shared" si="258"/>
        <v>0</v>
      </c>
      <c r="Y586" s="210">
        <f t="shared" si="259"/>
        <v>0</v>
      </c>
      <c r="Z586" s="209"/>
      <c r="AA586" s="209"/>
      <c r="AC586" s="306">
        <f t="shared" si="260"/>
        <v>0</v>
      </c>
    </row>
    <row r="587" spans="1:29" s="218" customFormat="1" ht="13.5" hidden="1">
      <c r="A587" s="215"/>
      <c r="B587" s="216">
        <v>4263</v>
      </c>
      <c r="C587" s="217" t="s">
        <v>105</v>
      </c>
      <c r="D587" s="209"/>
      <c r="E587" s="209"/>
      <c r="F587" s="210">
        <f t="shared" si="255"/>
        <v>0</v>
      </c>
      <c r="G587" s="210"/>
      <c r="H587" s="209"/>
      <c r="I587" s="210">
        <f t="shared" si="256"/>
        <v>0</v>
      </c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10">
        <f t="shared" si="257"/>
        <v>0</v>
      </c>
      <c r="W587" s="209"/>
      <c r="X587" s="210">
        <f t="shared" si="258"/>
        <v>0</v>
      </c>
      <c r="Y587" s="3"/>
      <c r="Z587" s="209"/>
      <c r="AA587" s="209"/>
      <c r="AC587" s="306">
        <f t="shared" si="260"/>
        <v>0</v>
      </c>
    </row>
    <row r="588" ht="13.5" hidden="1">
      <c r="Y588" s="210">
        <f aca="true" t="shared" si="264" ref="Y588:Y651">SUM(N588:W588)</f>
        <v>0</v>
      </c>
    </row>
    <row r="589" spans="2:29" s="7" customFormat="1" ht="13.5" hidden="1">
      <c r="B589" s="6"/>
      <c r="C589" s="10" t="s">
        <v>548</v>
      </c>
      <c r="D589" s="4">
        <f>SUM(D590+D647)</f>
        <v>0</v>
      </c>
      <c r="E589" s="4">
        <f>SUM(E590+E647)</f>
        <v>0</v>
      </c>
      <c r="F589" s="210">
        <f aca="true" t="shared" si="265" ref="F589:F620">SUM(H589:S589)</f>
        <v>0</v>
      </c>
      <c r="G589" s="4"/>
      <c r="H589" s="4">
        <f>SUM(H590+H647)</f>
        <v>0</v>
      </c>
      <c r="I589" s="210">
        <f aca="true" t="shared" si="266" ref="I589:I620">SUM(H589:H589)</f>
        <v>0</v>
      </c>
      <c r="J589" s="4">
        <f aca="true" t="shared" si="267" ref="J589:S589">SUM(J590+J647)</f>
        <v>0</v>
      </c>
      <c r="K589" s="4">
        <f t="shared" si="267"/>
        <v>0</v>
      </c>
      <c r="L589" s="4">
        <f>SUM(L590+L647)</f>
        <v>0</v>
      </c>
      <c r="M589" s="4">
        <f t="shared" si="267"/>
        <v>0</v>
      </c>
      <c r="N589" s="4">
        <f t="shared" si="267"/>
        <v>0</v>
      </c>
      <c r="O589" s="4">
        <f t="shared" si="267"/>
        <v>0</v>
      </c>
      <c r="P589" s="4">
        <f t="shared" si="267"/>
        <v>0</v>
      </c>
      <c r="Q589" s="4">
        <f t="shared" si="267"/>
        <v>0</v>
      </c>
      <c r="R589" s="4">
        <f t="shared" si="267"/>
        <v>0</v>
      </c>
      <c r="S589" s="4">
        <f t="shared" si="267"/>
        <v>0</v>
      </c>
      <c r="T589" s="4">
        <f>SUM(T590+T647)</f>
        <v>0</v>
      </c>
      <c r="U589" s="4">
        <f>SUM(U590+U647)</f>
        <v>0</v>
      </c>
      <c r="V589" s="210">
        <f aca="true" t="shared" si="268" ref="V589:V620">SUM(I589+U589)</f>
        <v>0</v>
      </c>
      <c r="W589" s="4">
        <f>SUM(W590+W647)</f>
        <v>0</v>
      </c>
      <c r="X589" s="210">
        <f aca="true" t="shared" si="269" ref="X589:X652">SUM(V589:W589)</f>
        <v>0</v>
      </c>
      <c r="Y589" s="210">
        <f t="shared" si="264"/>
        <v>0</v>
      </c>
      <c r="Z589" s="4">
        <f>SUM(Z590+Z647)</f>
        <v>0</v>
      </c>
      <c r="AA589" s="4">
        <f>SUM(AA590+AA647)</f>
        <v>0</v>
      </c>
      <c r="AC589" s="306">
        <f aca="true" t="shared" si="270" ref="AC589:AC620">SUM(P589+AB589)</f>
        <v>0</v>
      </c>
    </row>
    <row r="590" spans="2:29" s="7" customFormat="1" ht="13.5" hidden="1">
      <c r="B590" s="6">
        <v>3</v>
      </c>
      <c r="C590" s="7" t="s">
        <v>118</v>
      </c>
      <c r="D590" s="4">
        <f>SUM(D591+D603+D636)</f>
        <v>0</v>
      </c>
      <c r="E590" s="4">
        <f>SUM(E591+E603+E636)</f>
        <v>0</v>
      </c>
      <c r="F590" s="210">
        <f t="shared" si="265"/>
        <v>0</v>
      </c>
      <c r="G590" s="4"/>
      <c r="H590" s="4">
        <f>SUM(H591+H603+H636)</f>
        <v>0</v>
      </c>
      <c r="I590" s="210">
        <f t="shared" si="266"/>
        <v>0</v>
      </c>
      <c r="J590" s="4">
        <f aca="true" t="shared" si="271" ref="J590:S590">SUM(J591+J603+J636)</f>
        <v>0</v>
      </c>
      <c r="K590" s="4">
        <f t="shared" si="271"/>
        <v>0</v>
      </c>
      <c r="L590" s="4">
        <f>SUM(L591+L603+L636)</f>
        <v>0</v>
      </c>
      <c r="M590" s="4">
        <f t="shared" si="271"/>
        <v>0</v>
      </c>
      <c r="N590" s="4">
        <f t="shared" si="271"/>
        <v>0</v>
      </c>
      <c r="O590" s="4">
        <f t="shared" si="271"/>
        <v>0</v>
      </c>
      <c r="P590" s="4">
        <f t="shared" si="271"/>
        <v>0</v>
      </c>
      <c r="Q590" s="4">
        <f t="shared" si="271"/>
        <v>0</v>
      </c>
      <c r="R590" s="4">
        <f t="shared" si="271"/>
        <v>0</v>
      </c>
      <c r="S590" s="4">
        <f t="shared" si="271"/>
        <v>0</v>
      </c>
      <c r="T590" s="4">
        <f>SUM(T591+T603+T636)</f>
        <v>0</v>
      </c>
      <c r="U590" s="4">
        <f>SUM(U591+U603+U636)</f>
        <v>0</v>
      </c>
      <c r="V590" s="210">
        <f t="shared" si="268"/>
        <v>0</v>
      </c>
      <c r="W590" s="4">
        <f>SUM(W591+W603+W636)</f>
        <v>0</v>
      </c>
      <c r="X590" s="210">
        <f t="shared" si="269"/>
        <v>0</v>
      </c>
      <c r="Y590" s="210">
        <f t="shared" si="264"/>
        <v>0</v>
      </c>
      <c r="Z590" s="4">
        <f>SUM(Z591+Z603+Z636)</f>
        <v>0</v>
      </c>
      <c r="AA590" s="4">
        <f>SUM(AA591+AA603+AA636)</f>
        <v>0</v>
      </c>
      <c r="AC590" s="306">
        <f t="shared" si="270"/>
        <v>0</v>
      </c>
    </row>
    <row r="591" spans="2:29" s="7" customFormat="1" ht="13.5" hidden="1">
      <c r="B591" s="6">
        <v>31</v>
      </c>
      <c r="D591" s="4">
        <f>SUM(D592+D597+D599)</f>
        <v>0</v>
      </c>
      <c r="E591" s="4">
        <f>SUM(E592+E597+E599)</f>
        <v>0</v>
      </c>
      <c r="F591" s="210">
        <f t="shared" si="265"/>
        <v>0</v>
      </c>
      <c r="G591" s="4"/>
      <c r="H591" s="4">
        <f>SUM(H592+H597+H599)</f>
        <v>0</v>
      </c>
      <c r="I591" s="210">
        <f t="shared" si="266"/>
        <v>0</v>
      </c>
      <c r="J591" s="4">
        <f aca="true" t="shared" si="272" ref="J591:S591">SUM(J592+J597+J599)</f>
        <v>0</v>
      </c>
      <c r="K591" s="4">
        <f t="shared" si="272"/>
        <v>0</v>
      </c>
      <c r="L591" s="4">
        <f>SUM(L592+L597+L599)</f>
        <v>0</v>
      </c>
      <c r="M591" s="4">
        <f t="shared" si="272"/>
        <v>0</v>
      </c>
      <c r="N591" s="4">
        <f t="shared" si="272"/>
        <v>0</v>
      </c>
      <c r="O591" s="4">
        <f t="shared" si="272"/>
        <v>0</v>
      </c>
      <c r="P591" s="4">
        <f t="shared" si="272"/>
        <v>0</v>
      </c>
      <c r="Q591" s="4">
        <f t="shared" si="272"/>
        <v>0</v>
      </c>
      <c r="R591" s="4">
        <f t="shared" si="272"/>
        <v>0</v>
      </c>
      <c r="S591" s="4">
        <f t="shared" si="272"/>
        <v>0</v>
      </c>
      <c r="T591" s="4">
        <f>SUM(T592+T597+T599)</f>
        <v>0</v>
      </c>
      <c r="U591" s="4">
        <f>SUM(U592+U597+U599)</f>
        <v>0</v>
      </c>
      <c r="V591" s="210">
        <f t="shared" si="268"/>
        <v>0</v>
      </c>
      <c r="W591" s="4">
        <f>SUM(W592+W597+W599)</f>
        <v>0</v>
      </c>
      <c r="X591" s="210">
        <f t="shared" si="269"/>
        <v>0</v>
      </c>
      <c r="Y591" s="210">
        <f t="shared" si="264"/>
        <v>0</v>
      </c>
      <c r="Z591" s="4">
        <f>SUM(Z592+Z597+Z599)</f>
        <v>0</v>
      </c>
      <c r="AA591" s="4">
        <f>SUM(AA592+AA597+AA599)</f>
        <v>0</v>
      </c>
      <c r="AC591" s="306">
        <f t="shared" si="270"/>
        <v>0</v>
      </c>
    </row>
    <row r="592" spans="2:29" s="7" customFormat="1" ht="13.5" hidden="1">
      <c r="B592" s="6">
        <v>311</v>
      </c>
      <c r="D592" s="4">
        <f>SUM(D593+D594+D595+D596)</f>
        <v>0</v>
      </c>
      <c r="E592" s="4">
        <f>SUM(E593+E594+E595+E596)</f>
        <v>0</v>
      </c>
      <c r="F592" s="210">
        <f t="shared" si="265"/>
        <v>0</v>
      </c>
      <c r="G592" s="4"/>
      <c r="H592" s="4">
        <f>SUM(H593+H594+H595+H596)</f>
        <v>0</v>
      </c>
      <c r="I592" s="210">
        <f t="shared" si="266"/>
        <v>0</v>
      </c>
      <c r="J592" s="4">
        <f aca="true" t="shared" si="273" ref="J592:S592">SUM(J593+J594+J595+J596)</f>
        <v>0</v>
      </c>
      <c r="K592" s="4">
        <f t="shared" si="273"/>
        <v>0</v>
      </c>
      <c r="L592" s="4">
        <f>SUM(L593+L594+L595+L596)</f>
        <v>0</v>
      </c>
      <c r="M592" s="4">
        <f t="shared" si="273"/>
        <v>0</v>
      </c>
      <c r="N592" s="4">
        <f t="shared" si="273"/>
        <v>0</v>
      </c>
      <c r="O592" s="4">
        <f t="shared" si="273"/>
        <v>0</v>
      </c>
      <c r="P592" s="4">
        <f t="shared" si="273"/>
        <v>0</v>
      </c>
      <c r="Q592" s="4">
        <f t="shared" si="273"/>
        <v>0</v>
      </c>
      <c r="R592" s="4">
        <f t="shared" si="273"/>
        <v>0</v>
      </c>
      <c r="S592" s="4">
        <f t="shared" si="273"/>
        <v>0</v>
      </c>
      <c r="T592" s="4">
        <f>SUM(T593+T594+T595+T596)</f>
        <v>0</v>
      </c>
      <c r="U592" s="4">
        <f>SUM(U593+U594+U595+U596)</f>
        <v>0</v>
      </c>
      <c r="V592" s="210">
        <f t="shared" si="268"/>
        <v>0</v>
      </c>
      <c r="W592" s="4">
        <f>SUM(W593+W594+W595+W596)</f>
        <v>0</v>
      </c>
      <c r="X592" s="210">
        <f t="shared" si="269"/>
        <v>0</v>
      </c>
      <c r="Y592" s="210">
        <f t="shared" si="264"/>
        <v>0</v>
      </c>
      <c r="Z592" s="4">
        <f>SUM(Z593+Z594+Z595+Z596)</f>
        <v>0</v>
      </c>
      <c r="AA592" s="4">
        <f>SUM(AA593+AA594+AA595+AA596)</f>
        <v>0</v>
      </c>
      <c r="AC592" s="306">
        <f t="shared" si="270"/>
        <v>0</v>
      </c>
    </row>
    <row r="593" spans="1:29" s="211" customFormat="1" ht="13.5" hidden="1">
      <c r="A593" s="206"/>
      <c r="B593" s="207" t="s">
        <v>0</v>
      </c>
      <c r="C593" s="208" t="s">
        <v>1</v>
      </c>
      <c r="D593" s="209"/>
      <c r="E593" s="209"/>
      <c r="F593" s="210">
        <f t="shared" si="265"/>
        <v>0</v>
      </c>
      <c r="G593" s="210"/>
      <c r="H593" s="209"/>
      <c r="I593" s="210">
        <f t="shared" si="266"/>
        <v>0</v>
      </c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10">
        <f t="shared" si="268"/>
        <v>0</v>
      </c>
      <c r="W593" s="209"/>
      <c r="X593" s="210">
        <f t="shared" si="269"/>
        <v>0</v>
      </c>
      <c r="Y593" s="210">
        <f t="shared" si="264"/>
        <v>0</v>
      </c>
      <c r="Z593" s="209"/>
      <c r="AA593" s="209"/>
      <c r="AC593" s="306">
        <f t="shared" si="270"/>
        <v>0</v>
      </c>
    </row>
    <row r="594" spans="1:29" s="211" customFormat="1" ht="13.5" hidden="1">
      <c r="A594" s="206"/>
      <c r="B594" s="207" t="s">
        <v>2</v>
      </c>
      <c r="C594" s="208" t="s">
        <v>3</v>
      </c>
      <c r="D594" s="209"/>
      <c r="E594" s="209"/>
      <c r="F594" s="210">
        <f t="shared" si="265"/>
        <v>0</v>
      </c>
      <c r="G594" s="210"/>
      <c r="H594" s="209"/>
      <c r="I594" s="210">
        <f t="shared" si="266"/>
        <v>0</v>
      </c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10">
        <f t="shared" si="268"/>
        <v>0</v>
      </c>
      <c r="W594" s="209"/>
      <c r="X594" s="210">
        <f t="shared" si="269"/>
        <v>0</v>
      </c>
      <c r="Y594" s="210">
        <f t="shared" si="264"/>
        <v>0</v>
      </c>
      <c r="Z594" s="209"/>
      <c r="AA594" s="209"/>
      <c r="AC594" s="306">
        <f t="shared" si="270"/>
        <v>0</v>
      </c>
    </row>
    <row r="595" spans="1:29" s="211" customFormat="1" ht="13.5" hidden="1">
      <c r="A595" s="206"/>
      <c r="B595" s="207" t="s">
        <v>4</v>
      </c>
      <c r="C595" s="208" t="s">
        <v>5</v>
      </c>
      <c r="D595" s="209"/>
      <c r="E595" s="209"/>
      <c r="F595" s="210">
        <f t="shared" si="265"/>
        <v>0</v>
      </c>
      <c r="G595" s="210"/>
      <c r="H595" s="209"/>
      <c r="I595" s="210">
        <f t="shared" si="266"/>
        <v>0</v>
      </c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10">
        <f t="shared" si="268"/>
        <v>0</v>
      </c>
      <c r="W595" s="209"/>
      <c r="X595" s="210">
        <f t="shared" si="269"/>
        <v>0</v>
      </c>
      <c r="Y595" s="210">
        <f t="shared" si="264"/>
        <v>0</v>
      </c>
      <c r="Z595" s="209"/>
      <c r="AA595" s="209"/>
      <c r="AC595" s="306">
        <f t="shared" si="270"/>
        <v>0</v>
      </c>
    </row>
    <row r="596" spans="1:29" s="211" customFormat="1" ht="13.5" hidden="1">
      <c r="A596" s="206"/>
      <c r="B596" s="207" t="s">
        <v>6</v>
      </c>
      <c r="C596" s="208" t="s">
        <v>7</v>
      </c>
      <c r="D596" s="209"/>
      <c r="E596" s="209"/>
      <c r="F596" s="210">
        <f t="shared" si="265"/>
        <v>0</v>
      </c>
      <c r="G596" s="210"/>
      <c r="H596" s="209"/>
      <c r="I596" s="210">
        <f t="shared" si="266"/>
        <v>0</v>
      </c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10">
        <f t="shared" si="268"/>
        <v>0</v>
      </c>
      <c r="W596" s="209"/>
      <c r="X596" s="210">
        <f t="shared" si="269"/>
        <v>0</v>
      </c>
      <c r="Y596" s="210">
        <f t="shared" si="264"/>
        <v>0</v>
      </c>
      <c r="Z596" s="209"/>
      <c r="AA596" s="209"/>
      <c r="AC596" s="306">
        <f t="shared" si="270"/>
        <v>0</v>
      </c>
    </row>
    <row r="597" spans="1:29" s="198" customFormat="1" ht="13.5" hidden="1">
      <c r="A597" s="195"/>
      <c r="B597" s="195">
        <v>312</v>
      </c>
      <c r="C597" s="196"/>
      <c r="D597" s="197">
        <f>SUM(D598)</f>
        <v>0</v>
      </c>
      <c r="E597" s="197">
        <f aca="true" t="shared" si="274" ref="E597:W597">SUM(E598)</f>
        <v>0</v>
      </c>
      <c r="F597" s="210">
        <f t="shared" si="265"/>
        <v>0</v>
      </c>
      <c r="G597" s="197"/>
      <c r="H597" s="197">
        <f t="shared" si="274"/>
        <v>0</v>
      </c>
      <c r="I597" s="210">
        <f t="shared" si="266"/>
        <v>0</v>
      </c>
      <c r="J597" s="197">
        <f t="shared" si="274"/>
        <v>0</v>
      </c>
      <c r="K597" s="197">
        <f t="shared" si="274"/>
        <v>0</v>
      </c>
      <c r="L597" s="197">
        <f t="shared" si="274"/>
        <v>0</v>
      </c>
      <c r="M597" s="197">
        <f t="shared" si="274"/>
        <v>0</v>
      </c>
      <c r="N597" s="197">
        <f t="shared" si="274"/>
        <v>0</v>
      </c>
      <c r="O597" s="197">
        <f t="shared" si="274"/>
        <v>0</v>
      </c>
      <c r="P597" s="197">
        <f t="shared" si="274"/>
        <v>0</v>
      </c>
      <c r="Q597" s="197">
        <f t="shared" si="274"/>
        <v>0</v>
      </c>
      <c r="R597" s="197">
        <f t="shared" si="274"/>
        <v>0</v>
      </c>
      <c r="S597" s="197">
        <f t="shared" si="274"/>
        <v>0</v>
      </c>
      <c r="T597" s="197">
        <f t="shared" si="274"/>
        <v>0</v>
      </c>
      <c r="U597" s="197">
        <f t="shared" si="274"/>
        <v>0</v>
      </c>
      <c r="V597" s="210">
        <f t="shared" si="268"/>
        <v>0</v>
      </c>
      <c r="W597" s="197">
        <f t="shared" si="274"/>
        <v>0</v>
      </c>
      <c r="X597" s="210">
        <f t="shared" si="269"/>
        <v>0</v>
      </c>
      <c r="Y597" s="210">
        <f t="shared" si="264"/>
        <v>0</v>
      </c>
      <c r="Z597" s="197">
        <f>SUM(Z598)</f>
        <v>0</v>
      </c>
      <c r="AA597" s="197">
        <f>SUM(AA598)</f>
        <v>0</v>
      </c>
      <c r="AC597" s="306">
        <f t="shared" si="270"/>
        <v>0</v>
      </c>
    </row>
    <row r="598" spans="1:29" s="211" customFormat="1" ht="13.5" hidden="1">
      <c r="A598" s="206"/>
      <c r="B598" s="207" t="s">
        <v>8</v>
      </c>
      <c r="C598" s="208" t="s">
        <v>9</v>
      </c>
      <c r="D598" s="209"/>
      <c r="E598" s="209"/>
      <c r="F598" s="210">
        <f t="shared" si="265"/>
        <v>0</v>
      </c>
      <c r="G598" s="210"/>
      <c r="H598" s="209"/>
      <c r="I598" s="210">
        <f t="shared" si="266"/>
        <v>0</v>
      </c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10">
        <f t="shared" si="268"/>
        <v>0</v>
      </c>
      <c r="W598" s="209"/>
      <c r="X598" s="210">
        <f t="shared" si="269"/>
        <v>0</v>
      </c>
      <c r="Y598" s="210">
        <f t="shared" si="264"/>
        <v>0</v>
      </c>
      <c r="Z598" s="209"/>
      <c r="AA598" s="209"/>
      <c r="AC598" s="306">
        <f t="shared" si="270"/>
        <v>0</v>
      </c>
    </row>
    <row r="599" spans="1:29" s="198" customFormat="1" ht="13.5" hidden="1">
      <c r="A599" s="195"/>
      <c r="B599" s="195">
        <v>313</v>
      </c>
      <c r="C599" s="196"/>
      <c r="D599" s="197">
        <f>SUM(D600+D601+D602)</f>
        <v>0</v>
      </c>
      <c r="E599" s="197">
        <f>SUM(E600+E601+E602)</f>
        <v>0</v>
      </c>
      <c r="F599" s="210">
        <f t="shared" si="265"/>
        <v>0</v>
      </c>
      <c r="G599" s="197"/>
      <c r="H599" s="197">
        <f>SUM(H600+H601+H602)</f>
        <v>0</v>
      </c>
      <c r="I599" s="210">
        <f t="shared" si="266"/>
        <v>0</v>
      </c>
      <c r="J599" s="197">
        <f aca="true" t="shared" si="275" ref="J599:S599">SUM(J600+J601+J602)</f>
        <v>0</v>
      </c>
      <c r="K599" s="197">
        <f t="shared" si="275"/>
        <v>0</v>
      </c>
      <c r="L599" s="197">
        <f>SUM(L600+L601+L602)</f>
        <v>0</v>
      </c>
      <c r="M599" s="197">
        <f t="shared" si="275"/>
        <v>0</v>
      </c>
      <c r="N599" s="197">
        <f t="shared" si="275"/>
        <v>0</v>
      </c>
      <c r="O599" s="197">
        <f t="shared" si="275"/>
        <v>0</v>
      </c>
      <c r="P599" s="197">
        <f t="shared" si="275"/>
        <v>0</v>
      </c>
      <c r="Q599" s="197">
        <f t="shared" si="275"/>
        <v>0</v>
      </c>
      <c r="R599" s="197">
        <f t="shared" si="275"/>
        <v>0</v>
      </c>
      <c r="S599" s="197">
        <f t="shared" si="275"/>
        <v>0</v>
      </c>
      <c r="T599" s="197">
        <f>SUM(T600+T601+T602)</f>
        <v>0</v>
      </c>
      <c r="U599" s="197">
        <f>SUM(U600+U601+U602)</f>
        <v>0</v>
      </c>
      <c r="V599" s="210">
        <f t="shared" si="268"/>
        <v>0</v>
      </c>
      <c r="W599" s="197">
        <f>SUM(W600+W601+W602)</f>
        <v>0</v>
      </c>
      <c r="X599" s="210">
        <f t="shared" si="269"/>
        <v>0</v>
      </c>
      <c r="Y599" s="210">
        <f t="shared" si="264"/>
        <v>0</v>
      </c>
      <c r="Z599" s="197">
        <f>SUM(Z600+Z601+Z602)</f>
        <v>0</v>
      </c>
      <c r="AA599" s="197">
        <f>SUM(AA600+AA601+AA602)</f>
        <v>0</v>
      </c>
      <c r="AC599" s="306">
        <f t="shared" si="270"/>
        <v>0</v>
      </c>
    </row>
    <row r="600" spans="1:29" s="211" customFormat="1" ht="13.5" hidden="1">
      <c r="A600" s="206"/>
      <c r="B600" s="207" t="s">
        <v>10</v>
      </c>
      <c r="C600" s="208" t="s">
        <v>11</v>
      </c>
      <c r="D600" s="209"/>
      <c r="E600" s="209"/>
      <c r="F600" s="210">
        <f t="shared" si="265"/>
        <v>0</v>
      </c>
      <c r="G600" s="210"/>
      <c r="H600" s="209"/>
      <c r="I600" s="210">
        <f t="shared" si="266"/>
        <v>0</v>
      </c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10">
        <f t="shared" si="268"/>
        <v>0</v>
      </c>
      <c r="W600" s="209"/>
      <c r="X600" s="210">
        <f t="shared" si="269"/>
        <v>0</v>
      </c>
      <c r="Y600" s="210">
        <f t="shared" si="264"/>
        <v>0</v>
      </c>
      <c r="Z600" s="209"/>
      <c r="AA600" s="209"/>
      <c r="AC600" s="306">
        <f t="shared" si="270"/>
        <v>0</v>
      </c>
    </row>
    <row r="601" spans="1:29" s="211" customFormat="1" ht="13.5" hidden="1">
      <c r="A601" s="206"/>
      <c r="B601" s="207" t="s">
        <v>12</v>
      </c>
      <c r="C601" s="208" t="s">
        <v>13</v>
      </c>
      <c r="D601" s="209"/>
      <c r="E601" s="209"/>
      <c r="F601" s="210">
        <f t="shared" si="265"/>
        <v>0</v>
      </c>
      <c r="G601" s="210"/>
      <c r="H601" s="209"/>
      <c r="I601" s="210">
        <f t="shared" si="266"/>
        <v>0</v>
      </c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10">
        <f t="shared" si="268"/>
        <v>0</v>
      </c>
      <c r="W601" s="209"/>
      <c r="X601" s="210">
        <f t="shared" si="269"/>
        <v>0</v>
      </c>
      <c r="Y601" s="210">
        <f t="shared" si="264"/>
        <v>0</v>
      </c>
      <c r="Z601" s="209"/>
      <c r="AA601" s="209"/>
      <c r="AC601" s="306">
        <f t="shared" si="270"/>
        <v>0</v>
      </c>
    </row>
    <row r="602" spans="1:29" s="211" customFormat="1" ht="12.75" customHeight="1" hidden="1">
      <c r="A602" s="206"/>
      <c r="B602" s="207" t="s">
        <v>14</v>
      </c>
      <c r="C602" s="208" t="s">
        <v>15</v>
      </c>
      <c r="D602" s="209"/>
      <c r="E602" s="209"/>
      <c r="F602" s="210">
        <f t="shared" si="265"/>
        <v>0</v>
      </c>
      <c r="G602" s="210"/>
      <c r="H602" s="209"/>
      <c r="I602" s="210">
        <f t="shared" si="266"/>
        <v>0</v>
      </c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10">
        <f t="shared" si="268"/>
        <v>0</v>
      </c>
      <c r="W602" s="209"/>
      <c r="X602" s="210">
        <f t="shared" si="269"/>
        <v>0</v>
      </c>
      <c r="Y602" s="210">
        <f t="shared" si="264"/>
        <v>0</v>
      </c>
      <c r="Z602" s="209"/>
      <c r="AA602" s="209"/>
      <c r="AC602" s="306">
        <f t="shared" si="270"/>
        <v>0</v>
      </c>
    </row>
    <row r="603" spans="1:29" s="198" customFormat="1" ht="12.75" customHeight="1" hidden="1">
      <c r="A603" s="195"/>
      <c r="B603" s="195">
        <v>32</v>
      </c>
      <c r="C603" s="196"/>
      <c r="D603" s="197">
        <f>SUM(D604+D609+D616+D626+D628)</f>
        <v>0</v>
      </c>
      <c r="E603" s="197">
        <f>SUM(E604+E609+E616+E626+E628)</f>
        <v>0</v>
      </c>
      <c r="F603" s="210">
        <f t="shared" si="265"/>
        <v>0</v>
      </c>
      <c r="G603" s="197"/>
      <c r="H603" s="197">
        <f>SUM(H604+H609+H616+H626+H628)</f>
        <v>0</v>
      </c>
      <c r="I603" s="210">
        <f t="shared" si="266"/>
        <v>0</v>
      </c>
      <c r="J603" s="197">
        <f aca="true" t="shared" si="276" ref="J603:S603">SUM(J604+J609+J616+J626+J628)</f>
        <v>0</v>
      </c>
      <c r="K603" s="197">
        <f t="shared" si="276"/>
        <v>0</v>
      </c>
      <c r="L603" s="197">
        <f>SUM(L604+L609+L616+L626+L628)</f>
        <v>0</v>
      </c>
      <c r="M603" s="197">
        <f t="shared" si="276"/>
        <v>0</v>
      </c>
      <c r="N603" s="197">
        <f t="shared" si="276"/>
        <v>0</v>
      </c>
      <c r="O603" s="197">
        <f t="shared" si="276"/>
        <v>0</v>
      </c>
      <c r="P603" s="197">
        <f t="shared" si="276"/>
        <v>0</v>
      </c>
      <c r="Q603" s="197">
        <f t="shared" si="276"/>
        <v>0</v>
      </c>
      <c r="R603" s="197">
        <f t="shared" si="276"/>
        <v>0</v>
      </c>
      <c r="S603" s="197">
        <f t="shared" si="276"/>
        <v>0</v>
      </c>
      <c r="T603" s="197">
        <f>SUM(T604+T609+T616+T626+T628)</f>
        <v>0</v>
      </c>
      <c r="U603" s="197">
        <f>SUM(U604+U609+U616+U626+U628)</f>
        <v>0</v>
      </c>
      <c r="V603" s="210">
        <f t="shared" si="268"/>
        <v>0</v>
      </c>
      <c r="W603" s="197">
        <f>SUM(W604+W609+W616+W626+W628)</f>
        <v>0</v>
      </c>
      <c r="X603" s="210">
        <f t="shared" si="269"/>
        <v>0</v>
      </c>
      <c r="Y603" s="210">
        <f t="shared" si="264"/>
        <v>0</v>
      </c>
      <c r="Z603" s="197">
        <f>SUM(Z604+Z609+Z616+Z626+Z628)</f>
        <v>0</v>
      </c>
      <c r="AA603" s="197">
        <f>SUM(AA604+AA609+AA616+AA626+AA628)</f>
        <v>0</v>
      </c>
      <c r="AC603" s="306">
        <f t="shared" si="270"/>
        <v>0</v>
      </c>
    </row>
    <row r="604" spans="1:29" s="198" customFormat="1" ht="12.75" customHeight="1" hidden="1">
      <c r="A604" s="195"/>
      <c r="B604" s="195">
        <v>321</v>
      </c>
      <c r="C604" s="196"/>
      <c r="D604" s="197">
        <f>SUM(D605+D606+D607+D608)</f>
        <v>0</v>
      </c>
      <c r="E604" s="197">
        <f>SUM(E605+E606+E607+E608)</f>
        <v>0</v>
      </c>
      <c r="F604" s="210">
        <f t="shared" si="265"/>
        <v>0</v>
      </c>
      <c r="G604" s="197"/>
      <c r="H604" s="197">
        <f>SUM(H605+H606+H607+H608)</f>
        <v>0</v>
      </c>
      <c r="I604" s="210">
        <f t="shared" si="266"/>
        <v>0</v>
      </c>
      <c r="J604" s="197">
        <f aca="true" t="shared" si="277" ref="J604:S604">SUM(J605+J606+J607+J608)</f>
        <v>0</v>
      </c>
      <c r="K604" s="197">
        <f t="shared" si="277"/>
        <v>0</v>
      </c>
      <c r="L604" s="197">
        <f>SUM(L605+L606+L607+L608)</f>
        <v>0</v>
      </c>
      <c r="M604" s="197">
        <f t="shared" si="277"/>
        <v>0</v>
      </c>
      <c r="N604" s="197">
        <f t="shared" si="277"/>
        <v>0</v>
      </c>
      <c r="O604" s="197">
        <f t="shared" si="277"/>
        <v>0</v>
      </c>
      <c r="P604" s="197">
        <f t="shared" si="277"/>
        <v>0</v>
      </c>
      <c r="Q604" s="197">
        <f t="shared" si="277"/>
        <v>0</v>
      </c>
      <c r="R604" s="197">
        <f t="shared" si="277"/>
        <v>0</v>
      </c>
      <c r="S604" s="197">
        <f t="shared" si="277"/>
        <v>0</v>
      </c>
      <c r="T604" s="197">
        <f>SUM(T605+T606+T607+T608)</f>
        <v>0</v>
      </c>
      <c r="U604" s="197">
        <f>SUM(U605+U606+U607+U608)</f>
        <v>0</v>
      </c>
      <c r="V604" s="210">
        <f t="shared" si="268"/>
        <v>0</v>
      </c>
      <c r="W604" s="197">
        <f>SUM(W605+W606+W607+W608)</f>
        <v>0</v>
      </c>
      <c r="X604" s="210">
        <f t="shared" si="269"/>
        <v>0</v>
      </c>
      <c r="Y604" s="210">
        <f t="shared" si="264"/>
        <v>0</v>
      </c>
      <c r="Z604" s="197">
        <f>SUM(Z605+Z606+Z607+Z608)</f>
        <v>0</v>
      </c>
      <c r="AA604" s="197">
        <f>SUM(AA605+AA606+AA607+AA608)</f>
        <v>0</v>
      </c>
      <c r="AC604" s="306">
        <f t="shared" si="270"/>
        <v>0</v>
      </c>
    </row>
    <row r="605" spans="1:29" s="211" customFormat="1" ht="13.5" hidden="1">
      <c r="A605" s="206"/>
      <c r="B605" s="207" t="s">
        <v>16</v>
      </c>
      <c r="C605" s="208" t="s">
        <v>17</v>
      </c>
      <c r="D605" s="209"/>
      <c r="E605" s="209"/>
      <c r="F605" s="210">
        <f t="shared" si="265"/>
        <v>0</v>
      </c>
      <c r="G605" s="210"/>
      <c r="H605" s="209"/>
      <c r="I605" s="210">
        <f t="shared" si="266"/>
        <v>0</v>
      </c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10">
        <f t="shared" si="268"/>
        <v>0</v>
      </c>
      <c r="W605" s="209"/>
      <c r="X605" s="210">
        <f t="shared" si="269"/>
        <v>0</v>
      </c>
      <c r="Y605" s="210">
        <f t="shared" si="264"/>
        <v>0</v>
      </c>
      <c r="Z605" s="209"/>
      <c r="AA605" s="209"/>
      <c r="AC605" s="306">
        <f t="shared" si="270"/>
        <v>0</v>
      </c>
    </row>
    <row r="606" spans="1:29" s="211" customFormat="1" ht="13.5" hidden="1">
      <c r="A606" s="206"/>
      <c r="B606" s="207" t="s">
        <v>18</v>
      </c>
      <c r="C606" s="208" t="s">
        <v>19</v>
      </c>
      <c r="D606" s="209"/>
      <c r="E606" s="209"/>
      <c r="F606" s="210">
        <f t="shared" si="265"/>
        <v>0</v>
      </c>
      <c r="G606" s="210"/>
      <c r="H606" s="209"/>
      <c r="I606" s="210">
        <f t="shared" si="266"/>
        <v>0</v>
      </c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10">
        <f t="shared" si="268"/>
        <v>0</v>
      </c>
      <c r="W606" s="209"/>
      <c r="X606" s="210">
        <f t="shared" si="269"/>
        <v>0</v>
      </c>
      <c r="Y606" s="210">
        <f t="shared" si="264"/>
        <v>0</v>
      </c>
      <c r="Z606" s="209"/>
      <c r="AA606" s="209"/>
      <c r="AC606" s="306">
        <f t="shared" si="270"/>
        <v>0</v>
      </c>
    </row>
    <row r="607" spans="1:29" s="211" customFormat="1" ht="13.5" hidden="1">
      <c r="A607" s="206"/>
      <c r="B607" s="207" t="s">
        <v>20</v>
      </c>
      <c r="C607" s="208" t="s">
        <v>21</v>
      </c>
      <c r="D607" s="209"/>
      <c r="E607" s="209"/>
      <c r="F607" s="210">
        <f t="shared" si="265"/>
        <v>0</v>
      </c>
      <c r="G607" s="210"/>
      <c r="H607" s="209"/>
      <c r="I607" s="210">
        <f t="shared" si="266"/>
        <v>0</v>
      </c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10">
        <f t="shared" si="268"/>
        <v>0</v>
      </c>
      <c r="W607" s="209"/>
      <c r="X607" s="210">
        <f t="shared" si="269"/>
        <v>0</v>
      </c>
      <c r="Y607" s="210">
        <f t="shared" si="264"/>
        <v>0</v>
      </c>
      <c r="Z607" s="209"/>
      <c r="AA607" s="209"/>
      <c r="AC607" s="306">
        <f t="shared" si="270"/>
        <v>0</v>
      </c>
    </row>
    <row r="608" spans="1:29" s="211" customFormat="1" ht="13.5" hidden="1">
      <c r="A608" s="206"/>
      <c r="B608" s="206">
        <v>3214</v>
      </c>
      <c r="C608" s="208" t="s">
        <v>22</v>
      </c>
      <c r="D608" s="209"/>
      <c r="E608" s="209"/>
      <c r="F608" s="210">
        <f t="shared" si="265"/>
        <v>0</v>
      </c>
      <c r="G608" s="210"/>
      <c r="H608" s="209"/>
      <c r="I608" s="210">
        <f t="shared" si="266"/>
        <v>0</v>
      </c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10">
        <f t="shared" si="268"/>
        <v>0</v>
      </c>
      <c r="W608" s="209"/>
      <c r="X608" s="210">
        <f t="shared" si="269"/>
        <v>0</v>
      </c>
      <c r="Y608" s="210">
        <f t="shared" si="264"/>
        <v>0</v>
      </c>
      <c r="Z608" s="209"/>
      <c r="AA608" s="209"/>
      <c r="AC608" s="306">
        <f t="shared" si="270"/>
        <v>0</v>
      </c>
    </row>
    <row r="609" spans="1:29" s="198" customFormat="1" ht="13.5" hidden="1">
      <c r="A609" s="195"/>
      <c r="B609" s="195">
        <v>322</v>
      </c>
      <c r="C609" s="196"/>
      <c r="D609" s="197">
        <f>SUM(D610+D611+D612+D613+D614+D615)</f>
        <v>0</v>
      </c>
      <c r="E609" s="197">
        <f>SUM(E610+E611+E612+E613+E614+E615)</f>
        <v>0</v>
      </c>
      <c r="F609" s="210">
        <f t="shared" si="265"/>
        <v>0</v>
      </c>
      <c r="G609" s="197"/>
      <c r="H609" s="197">
        <f>SUM(H610+H611+H612+H613+H614+H615)</f>
        <v>0</v>
      </c>
      <c r="I609" s="210">
        <f t="shared" si="266"/>
        <v>0</v>
      </c>
      <c r="J609" s="197">
        <f aca="true" t="shared" si="278" ref="J609:S609">SUM(J610+J611+J612+J613+J614+J615)</f>
        <v>0</v>
      </c>
      <c r="K609" s="197">
        <f t="shared" si="278"/>
        <v>0</v>
      </c>
      <c r="L609" s="197">
        <f>SUM(L610+L611+L612+L613+L614+L615)</f>
        <v>0</v>
      </c>
      <c r="M609" s="197">
        <f t="shared" si="278"/>
        <v>0</v>
      </c>
      <c r="N609" s="197">
        <f t="shared" si="278"/>
        <v>0</v>
      </c>
      <c r="O609" s="197">
        <f t="shared" si="278"/>
        <v>0</v>
      </c>
      <c r="P609" s="197">
        <f t="shared" si="278"/>
        <v>0</v>
      </c>
      <c r="Q609" s="197">
        <f t="shared" si="278"/>
        <v>0</v>
      </c>
      <c r="R609" s="197">
        <f t="shared" si="278"/>
        <v>0</v>
      </c>
      <c r="S609" s="197">
        <f t="shared" si="278"/>
        <v>0</v>
      </c>
      <c r="T609" s="197">
        <f>SUM(T610+T611+T612+T613+T614+T615)</f>
        <v>0</v>
      </c>
      <c r="U609" s="197">
        <f>SUM(U610+U611+U612+U613+U614+U615)</f>
        <v>0</v>
      </c>
      <c r="V609" s="210">
        <f t="shared" si="268"/>
        <v>0</v>
      </c>
      <c r="W609" s="197">
        <f>SUM(W610+W611+W612+W613+W614+W615)</f>
        <v>0</v>
      </c>
      <c r="X609" s="210">
        <f t="shared" si="269"/>
        <v>0</v>
      </c>
      <c r="Y609" s="210">
        <f t="shared" si="264"/>
        <v>0</v>
      </c>
      <c r="Z609" s="197">
        <f>SUM(Z610+Z611+Z612+Z613+Z614+Z615)</f>
        <v>0</v>
      </c>
      <c r="AA609" s="197">
        <f>SUM(AA610+AA611+AA612+AA613+AA614+AA615)</f>
        <v>0</v>
      </c>
      <c r="AC609" s="306">
        <f t="shared" si="270"/>
        <v>0</v>
      </c>
    </row>
    <row r="610" spans="1:29" s="211" customFormat="1" ht="13.5" hidden="1">
      <c r="A610" s="206"/>
      <c r="B610" s="207" t="s">
        <v>23</v>
      </c>
      <c r="C610" s="208" t="s">
        <v>24</v>
      </c>
      <c r="D610" s="209"/>
      <c r="E610" s="209"/>
      <c r="F610" s="210">
        <f t="shared" si="265"/>
        <v>0</v>
      </c>
      <c r="G610" s="210"/>
      <c r="H610" s="209"/>
      <c r="I610" s="210">
        <f t="shared" si="266"/>
        <v>0</v>
      </c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10">
        <f t="shared" si="268"/>
        <v>0</v>
      </c>
      <c r="W610" s="209"/>
      <c r="X610" s="210">
        <f t="shared" si="269"/>
        <v>0</v>
      </c>
      <c r="Y610" s="210">
        <f t="shared" si="264"/>
        <v>0</v>
      </c>
      <c r="Z610" s="209"/>
      <c r="AA610" s="209"/>
      <c r="AC610" s="306">
        <f t="shared" si="270"/>
        <v>0</v>
      </c>
    </row>
    <row r="611" spans="1:29" s="211" customFormat="1" ht="13.5" hidden="1">
      <c r="A611" s="206"/>
      <c r="B611" s="207" t="s">
        <v>25</v>
      </c>
      <c r="C611" s="208" t="s">
        <v>26</v>
      </c>
      <c r="D611" s="209"/>
      <c r="E611" s="209"/>
      <c r="F611" s="210">
        <f t="shared" si="265"/>
        <v>0</v>
      </c>
      <c r="G611" s="210"/>
      <c r="H611" s="209"/>
      <c r="I611" s="210">
        <f t="shared" si="266"/>
        <v>0</v>
      </c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10">
        <f t="shared" si="268"/>
        <v>0</v>
      </c>
      <c r="W611" s="209"/>
      <c r="X611" s="210">
        <f t="shared" si="269"/>
        <v>0</v>
      </c>
      <c r="Y611" s="210">
        <f t="shared" si="264"/>
        <v>0</v>
      </c>
      <c r="Z611" s="209"/>
      <c r="AA611" s="209"/>
      <c r="AC611" s="306">
        <f t="shared" si="270"/>
        <v>0</v>
      </c>
    </row>
    <row r="612" spans="1:29" s="211" customFormat="1" ht="13.5" hidden="1">
      <c r="A612" s="206"/>
      <c r="B612" s="207" t="s">
        <v>27</v>
      </c>
      <c r="C612" s="208" t="s">
        <v>28</v>
      </c>
      <c r="D612" s="209"/>
      <c r="E612" s="209"/>
      <c r="F612" s="210">
        <f t="shared" si="265"/>
        <v>0</v>
      </c>
      <c r="G612" s="210"/>
      <c r="H612" s="209"/>
      <c r="I612" s="210">
        <f t="shared" si="266"/>
        <v>0</v>
      </c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10">
        <f t="shared" si="268"/>
        <v>0</v>
      </c>
      <c r="W612" s="209"/>
      <c r="X612" s="210">
        <f t="shared" si="269"/>
        <v>0</v>
      </c>
      <c r="Y612" s="210">
        <f t="shared" si="264"/>
        <v>0</v>
      </c>
      <c r="Z612" s="209"/>
      <c r="AA612" s="209"/>
      <c r="AC612" s="306">
        <f t="shared" si="270"/>
        <v>0</v>
      </c>
    </row>
    <row r="613" spans="1:29" s="211" customFormat="1" ht="13.5" hidden="1">
      <c r="A613" s="206"/>
      <c r="B613" s="207" t="s">
        <v>29</v>
      </c>
      <c r="C613" s="208" t="s">
        <v>30</v>
      </c>
      <c r="D613" s="209"/>
      <c r="E613" s="209"/>
      <c r="F613" s="210">
        <f t="shared" si="265"/>
        <v>0</v>
      </c>
      <c r="G613" s="210"/>
      <c r="H613" s="209"/>
      <c r="I613" s="210">
        <f t="shared" si="266"/>
        <v>0</v>
      </c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10">
        <f t="shared" si="268"/>
        <v>0</v>
      </c>
      <c r="W613" s="209"/>
      <c r="X613" s="210">
        <f t="shared" si="269"/>
        <v>0</v>
      </c>
      <c r="Y613" s="210">
        <f t="shared" si="264"/>
        <v>0</v>
      </c>
      <c r="Z613" s="209"/>
      <c r="AA613" s="209"/>
      <c r="AC613" s="306">
        <f t="shared" si="270"/>
        <v>0</v>
      </c>
    </row>
    <row r="614" spans="1:29" s="211" customFormat="1" ht="13.5" hidden="1">
      <c r="A614" s="206"/>
      <c r="B614" s="207" t="s">
        <v>31</v>
      </c>
      <c r="C614" s="208" t="s">
        <v>32</v>
      </c>
      <c r="D614" s="209"/>
      <c r="E614" s="209"/>
      <c r="F614" s="210">
        <f t="shared" si="265"/>
        <v>0</v>
      </c>
      <c r="G614" s="210"/>
      <c r="H614" s="209"/>
      <c r="I614" s="210">
        <f t="shared" si="266"/>
        <v>0</v>
      </c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10">
        <f t="shared" si="268"/>
        <v>0</v>
      </c>
      <c r="W614" s="209"/>
      <c r="X614" s="210">
        <f t="shared" si="269"/>
        <v>0</v>
      </c>
      <c r="Y614" s="210">
        <f t="shared" si="264"/>
        <v>0</v>
      </c>
      <c r="Z614" s="209"/>
      <c r="AA614" s="209"/>
      <c r="AC614" s="306">
        <f t="shared" si="270"/>
        <v>0</v>
      </c>
    </row>
    <row r="615" spans="1:29" s="211" customFormat="1" ht="13.5" hidden="1">
      <c r="A615" s="206"/>
      <c r="B615" s="213" t="s">
        <v>33</v>
      </c>
      <c r="C615" s="208" t="s">
        <v>34</v>
      </c>
      <c r="D615" s="209"/>
      <c r="E615" s="209"/>
      <c r="F615" s="210">
        <f t="shared" si="265"/>
        <v>0</v>
      </c>
      <c r="G615" s="210"/>
      <c r="H615" s="209"/>
      <c r="I615" s="210">
        <f t="shared" si="266"/>
        <v>0</v>
      </c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10">
        <f t="shared" si="268"/>
        <v>0</v>
      </c>
      <c r="W615" s="209"/>
      <c r="X615" s="210">
        <f t="shared" si="269"/>
        <v>0</v>
      </c>
      <c r="Y615" s="210">
        <f t="shared" si="264"/>
        <v>0</v>
      </c>
      <c r="Z615" s="209"/>
      <c r="AA615" s="209"/>
      <c r="AC615" s="306">
        <f t="shared" si="270"/>
        <v>0</v>
      </c>
    </row>
    <row r="616" spans="1:29" s="198" customFormat="1" ht="13.5" hidden="1">
      <c r="A616" s="195"/>
      <c r="B616" s="195">
        <v>323</v>
      </c>
      <c r="C616" s="196"/>
      <c r="D616" s="197">
        <f>SUM(D617+D618+D619+D620+D621+D622+D623+D624+D625)</f>
        <v>0</v>
      </c>
      <c r="E616" s="197">
        <f>SUM(E617+E618+E619+E620+E621+E622+E623+E624+E625)</f>
        <v>0</v>
      </c>
      <c r="F616" s="210">
        <f t="shared" si="265"/>
        <v>0</v>
      </c>
      <c r="G616" s="197"/>
      <c r="H616" s="197">
        <f>SUM(H617+H618+H619+H620+H621+H622+H623+H624+H625)</f>
        <v>0</v>
      </c>
      <c r="I616" s="210">
        <f t="shared" si="266"/>
        <v>0</v>
      </c>
      <c r="J616" s="197">
        <f aca="true" t="shared" si="279" ref="J616:S616">SUM(J617+J618+J619+J620+J621+J622+J623+J624+J625)</f>
        <v>0</v>
      </c>
      <c r="K616" s="197">
        <f t="shared" si="279"/>
        <v>0</v>
      </c>
      <c r="L616" s="197">
        <f>SUM(L617+L618+L619+L620+L621+L622+L623+L624+L625)</f>
        <v>0</v>
      </c>
      <c r="M616" s="197">
        <f t="shared" si="279"/>
        <v>0</v>
      </c>
      <c r="N616" s="197">
        <f t="shared" si="279"/>
        <v>0</v>
      </c>
      <c r="O616" s="197">
        <f t="shared" si="279"/>
        <v>0</v>
      </c>
      <c r="P616" s="197">
        <f t="shared" si="279"/>
        <v>0</v>
      </c>
      <c r="Q616" s="197">
        <f t="shared" si="279"/>
        <v>0</v>
      </c>
      <c r="R616" s="197">
        <f t="shared" si="279"/>
        <v>0</v>
      </c>
      <c r="S616" s="197">
        <f t="shared" si="279"/>
        <v>0</v>
      </c>
      <c r="T616" s="197">
        <f>SUM(T617+T618+T619+T620+T621+T622+T623+T624+T625)</f>
        <v>0</v>
      </c>
      <c r="U616" s="197">
        <f>SUM(U617+U618+U619+U620+U621+U622+U623+U624+U625)</f>
        <v>0</v>
      </c>
      <c r="V616" s="210">
        <f t="shared" si="268"/>
        <v>0</v>
      </c>
      <c r="W616" s="197">
        <f>SUM(W617+W618+W619+W620+W621+W622+W623+W624+W625)</f>
        <v>0</v>
      </c>
      <c r="X616" s="210">
        <f t="shared" si="269"/>
        <v>0</v>
      </c>
      <c r="Y616" s="210">
        <f t="shared" si="264"/>
        <v>0</v>
      </c>
      <c r="Z616" s="197">
        <f>SUM(Z617+Z618+Z619+Z620+Z621+Z622+Z623+Z624+Z625)</f>
        <v>0</v>
      </c>
      <c r="AA616" s="197">
        <f>SUM(AA617+AA618+AA619+AA620+AA621+AA622+AA623+AA624+AA625)</f>
        <v>0</v>
      </c>
      <c r="AC616" s="306">
        <f t="shared" si="270"/>
        <v>0</v>
      </c>
    </row>
    <row r="617" spans="1:29" s="211" customFormat="1" ht="13.5" hidden="1">
      <c r="A617" s="206"/>
      <c r="B617" s="207" t="s">
        <v>35</v>
      </c>
      <c r="C617" s="208" t="s">
        <v>36</v>
      </c>
      <c r="D617" s="209"/>
      <c r="E617" s="209"/>
      <c r="F617" s="210">
        <f t="shared" si="265"/>
        <v>0</v>
      </c>
      <c r="G617" s="210"/>
      <c r="H617" s="209"/>
      <c r="I617" s="210">
        <f t="shared" si="266"/>
        <v>0</v>
      </c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10">
        <f t="shared" si="268"/>
        <v>0</v>
      </c>
      <c r="W617" s="209"/>
      <c r="X617" s="210">
        <f t="shared" si="269"/>
        <v>0</v>
      </c>
      <c r="Y617" s="210">
        <f t="shared" si="264"/>
        <v>0</v>
      </c>
      <c r="Z617" s="209"/>
      <c r="AA617" s="209"/>
      <c r="AC617" s="306">
        <f t="shared" si="270"/>
        <v>0</v>
      </c>
    </row>
    <row r="618" spans="1:29" s="211" customFormat="1" ht="13.5" hidden="1">
      <c r="A618" s="206"/>
      <c r="B618" s="207" t="s">
        <v>37</v>
      </c>
      <c r="C618" s="208" t="s">
        <v>38</v>
      </c>
      <c r="D618" s="209"/>
      <c r="E618" s="209"/>
      <c r="F618" s="210">
        <f t="shared" si="265"/>
        <v>0</v>
      </c>
      <c r="G618" s="210"/>
      <c r="H618" s="209"/>
      <c r="I618" s="210">
        <f t="shared" si="266"/>
        <v>0</v>
      </c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10">
        <f t="shared" si="268"/>
        <v>0</v>
      </c>
      <c r="W618" s="209"/>
      <c r="X618" s="210">
        <f t="shared" si="269"/>
        <v>0</v>
      </c>
      <c r="Y618" s="210">
        <f t="shared" si="264"/>
        <v>0</v>
      </c>
      <c r="Z618" s="209"/>
      <c r="AA618" s="209"/>
      <c r="AC618" s="306">
        <f t="shared" si="270"/>
        <v>0</v>
      </c>
    </row>
    <row r="619" spans="1:29" s="211" customFormat="1" ht="13.5" hidden="1">
      <c r="A619" s="206"/>
      <c r="B619" s="207" t="s">
        <v>39</v>
      </c>
      <c r="C619" s="208" t="s">
        <v>40</v>
      </c>
      <c r="D619" s="209"/>
      <c r="E619" s="209"/>
      <c r="F619" s="210">
        <f t="shared" si="265"/>
        <v>0</v>
      </c>
      <c r="G619" s="210"/>
      <c r="H619" s="209"/>
      <c r="I619" s="210">
        <f t="shared" si="266"/>
        <v>0</v>
      </c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10">
        <f t="shared" si="268"/>
        <v>0</v>
      </c>
      <c r="W619" s="209"/>
      <c r="X619" s="210">
        <f t="shared" si="269"/>
        <v>0</v>
      </c>
      <c r="Y619" s="210">
        <f t="shared" si="264"/>
        <v>0</v>
      </c>
      <c r="Z619" s="209"/>
      <c r="AA619" s="209"/>
      <c r="AC619" s="306">
        <f t="shared" si="270"/>
        <v>0</v>
      </c>
    </row>
    <row r="620" spans="1:29" s="211" customFormat="1" ht="13.5" hidden="1">
      <c r="A620" s="206"/>
      <c r="B620" s="207" t="s">
        <v>41</v>
      </c>
      <c r="C620" s="208" t="s">
        <v>42</v>
      </c>
      <c r="D620" s="209"/>
      <c r="E620" s="209"/>
      <c r="F620" s="210">
        <f t="shared" si="265"/>
        <v>0</v>
      </c>
      <c r="G620" s="210"/>
      <c r="H620" s="209"/>
      <c r="I620" s="210">
        <f t="shared" si="266"/>
        <v>0</v>
      </c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10">
        <f t="shared" si="268"/>
        <v>0</v>
      </c>
      <c r="W620" s="209"/>
      <c r="X620" s="210">
        <f t="shared" si="269"/>
        <v>0</v>
      </c>
      <c r="Y620" s="210">
        <f t="shared" si="264"/>
        <v>0</v>
      </c>
      <c r="Z620" s="209"/>
      <c r="AA620" s="209"/>
      <c r="AC620" s="306">
        <f t="shared" si="270"/>
        <v>0</v>
      </c>
    </row>
    <row r="621" spans="1:29" s="211" customFormat="1" ht="13.5" hidden="1">
      <c r="A621" s="206"/>
      <c r="B621" s="207" t="s">
        <v>43</v>
      </c>
      <c r="C621" s="208" t="s">
        <v>44</v>
      </c>
      <c r="D621" s="209"/>
      <c r="E621" s="209"/>
      <c r="F621" s="210">
        <f aca="true" t="shared" si="280" ref="F621:F652">SUM(H621:S621)</f>
        <v>0</v>
      </c>
      <c r="G621" s="210"/>
      <c r="H621" s="209"/>
      <c r="I621" s="210">
        <f aca="true" t="shared" si="281" ref="I621:I652">SUM(H621:H621)</f>
        <v>0</v>
      </c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10">
        <f aca="true" t="shared" si="282" ref="V621:V652">SUM(I621+U621)</f>
        <v>0</v>
      </c>
      <c r="W621" s="209"/>
      <c r="X621" s="210">
        <f t="shared" si="269"/>
        <v>0</v>
      </c>
      <c r="Y621" s="210">
        <f t="shared" si="264"/>
        <v>0</v>
      </c>
      <c r="Z621" s="209"/>
      <c r="AA621" s="209"/>
      <c r="AC621" s="306">
        <f aca="true" t="shared" si="283" ref="AC621:AC652">SUM(P621+AB621)</f>
        <v>0</v>
      </c>
    </row>
    <row r="622" spans="1:29" s="211" customFormat="1" ht="13.5" hidden="1">
      <c r="A622" s="206"/>
      <c r="B622" s="207" t="s">
        <v>45</v>
      </c>
      <c r="C622" s="208" t="s">
        <v>46</v>
      </c>
      <c r="D622" s="209"/>
      <c r="E622" s="209"/>
      <c r="F622" s="210">
        <f t="shared" si="280"/>
        <v>0</v>
      </c>
      <c r="G622" s="210"/>
      <c r="H622" s="209"/>
      <c r="I622" s="210">
        <f t="shared" si="281"/>
        <v>0</v>
      </c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10">
        <f t="shared" si="282"/>
        <v>0</v>
      </c>
      <c r="W622" s="209"/>
      <c r="X622" s="210">
        <f t="shared" si="269"/>
        <v>0</v>
      </c>
      <c r="Y622" s="210">
        <f t="shared" si="264"/>
        <v>0</v>
      </c>
      <c r="Z622" s="209"/>
      <c r="AA622" s="209"/>
      <c r="AC622" s="306">
        <f t="shared" si="283"/>
        <v>0</v>
      </c>
    </row>
    <row r="623" spans="1:29" s="211" customFormat="1" ht="13.5" hidden="1">
      <c r="A623" s="206"/>
      <c r="B623" s="207" t="s">
        <v>47</v>
      </c>
      <c r="C623" s="208" t="s">
        <v>48</v>
      </c>
      <c r="D623" s="209"/>
      <c r="E623" s="209"/>
      <c r="F623" s="210">
        <f t="shared" si="280"/>
        <v>0</v>
      </c>
      <c r="G623" s="210"/>
      <c r="H623" s="209"/>
      <c r="I623" s="210">
        <f t="shared" si="281"/>
        <v>0</v>
      </c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10">
        <f t="shared" si="282"/>
        <v>0</v>
      </c>
      <c r="W623" s="209"/>
      <c r="X623" s="210">
        <f t="shared" si="269"/>
        <v>0</v>
      </c>
      <c r="Y623" s="210">
        <f t="shared" si="264"/>
        <v>0</v>
      </c>
      <c r="Z623" s="209"/>
      <c r="AA623" s="209"/>
      <c r="AC623" s="306">
        <f t="shared" si="283"/>
        <v>0</v>
      </c>
    </row>
    <row r="624" spans="1:29" s="211" customFormat="1" ht="13.5" hidden="1">
      <c r="A624" s="206"/>
      <c r="B624" s="207" t="s">
        <v>49</v>
      </c>
      <c r="C624" s="208" t="s">
        <v>50</v>
      </c>
      <c r="D624" s="209"/>
      <c r="E624" s="209"/>
      <c r="F624" s="210">
        <f t="shared" si="280"/>
        <v>0</v>
      </c>
      <c r="G624" s="210"/>
      <c r="H624" s="209"/>
      <c r="I624" s="210">
        <f t="shared" si="281"/>
        <v>0</v>
      </c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10">
        <f t="shared" si="282"/>
        <v>0</v>
      </c>
      <c r="W624" s="209"/>
      <c r="X624" s="210">
        <f t="shared" si="269"/>
        <v>0</v>
      </c>
      <c r="Y624" s="210">
        <f t="shared" si="264"/>
        <v>0</v>
      </c>
      <c r="Z624" s="209"/>
      <c r="AA624" s="209"/>
      <c r="AC624" s="306">
        <f t="shared" si="283"/>
        <v>0</v>
      </c>
    </row>
    <row r="625" spans="1:29" s="211" customFormat="1" ht="13.5" hidden="1">
      <c r="A625" s="206"/>
      <c r="B625" s="207" t="s">
        <v>51</v>
      </c>
      <c r="C625" s="208" t="s">
        <v>52</v>
      </c>
      <c r="D625" s="209"/>
      <c r="E625" s="209"/>
      <c r="F625" s="210">
        <f t="shared" si="280"/>
        <v>0</v>
      </c>
      <c r="G625" s="210"/>
      <c r="H625" s="209"/>
      <c r="I625" s="210">
        <f t="shared" si="281"/>
        <v>0</v>
      </c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10">
        <f t="shared" si="282"/>
        <v>0</v>
      </c>
      <c r="W625" s="209"/>
      <c r="X625" s="210">
        <f t="shared" si="269"/>
        <v>0</v>
      </c>
      <c r="Y625" s="210">
        <f t="shared" si="264"/>
        <v>0</v>
      </c>
      <c r="Z625" s="209"/>
      <c r="AA625" s="209"/>
      <c r="AC625" s="306">
        <f t="shared" si="283"/>
        <v>0</v>
      </c>
    </row>
    <row r="626" spans="1:29" s="198" customFormat="1" ht="13.5" hidden="1">
      <c r="A626" s="195"/>
      <c r="B626" s="195">
        <v>324</v>
      </c>
      <c r="C626" s="196"/>
      <c r="D626" s="197">
        <f>SUM(D627)</f>
        <v>0</v>
      </c>
      <c r="E626" s="197">
        <f aca="true" t="shared" si="284" ref="E626:W626">SUM(E627)</f>
        <v>0</v>
      </c>
      <c r="F626" s="210">
        <f t="shared" si="280"/>
        <v>0</v>
      </c>
      <c r="G626" s="197"/>
      <c r="H626" s="197">
        <f t="shared" si="284"/>
        <v>0</v>
      </c>
      <c r="I626" s="210">
        <f t="shared" si="281"/>
        <v>0</v>
      </c>
      <c r="J626" s="197">
        <f t="shared" si="284"/>
        <v>0</v>
      </c>
      <c r="K626" s="197">
        <f t="shared" si="284"/>
        <v>0</v>
      </c>
      <c r="L626" s="197">
        <f t="shared" si="284"/>
        <v>0</v>
      </c>
      <c r="M626" s="197">
        <f t="shared" si="284"/>
        <v>0</v>
      </c>
      <c r="N626" s="197">
        <f t="shared" si="284"/>
        <v>0</v>
      </c>
      <c r="O626" s="197">
        <f t="shared" si="284"/>
        <v>0</v>
      </c>
      <c r="P626" s="197">
        <f t="shared" si="284"/>
        <v>0</v>
      </c>
      <c r="Q626" s="197">
        <f t="shared" si="284"/>
        <v>0</v>
      </c>
      <c r="R626" s="197">
        <f t="shared" si="284"/>
        <v>0</v>
      </c>
      <c r="S626" s="197">
        <f t="shared" si="284"/>
        <v>0</v>
      </c>
      <c r="T626" s="197">
        <f t="shared" si="284"/>
        <v>0</v>
      </c>
      <c r="U626" s="197">
        <f t="shared" si="284"/>
        <v>0</v>
      </c>
      <c r="V626" s="210">
        <f t="shared" si="282"/>
        <v>0</v>
      </c>
      <c r="W626" s="197">
        <f t="shared" si="284"/>
        <v>0</v>
      </c>
      <c r="X626" s="210">
        <f t="shared" si="269"/>
        <v>0</v>
      </c>
      <c r="Y626" s="210">
        <f t="shared" si="264"/>
        <v>0</v>
      </c>
      <c r="Z626" s="197">
        <f>SUM(Z627)</f>
        <v>0</v>
      </c>
      <c r="AA626" s="197">
        <f>SUM(AA627)</f>
        <v>0</v>
      </c>
      <c r="AC626" s="306">
        <f t="shared" si="283"/>
        <v>0</v>
      </c>
    </row>
    <row r="627" spans="1:29" s="211" customFormat="1" ht="13.5" hidden="1">
      <c r="A627" s="206"/>
      <c r="B627" s="212" t="s">
        <v>54</v>
      </c>
      <c r="C627" s="208" t="s">
        <v>53</v>
      </c>
      <c r="D627" s="209"/>
      <c r="E627" s="209"/>
      <c r="F627" s="210">
        <f t="shared" si="280"/>
        <v>0</v>
      </c>
      <c r="G627" s="210"/>
      <c r="H627" s="209"/>
      <c r="I627" s="210">
        <f t="shared" si="281"/>
        <v>0</v>
      </c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10">
        <f t="shared" si="282"/>
        <v>0</v>
      </c>
      <c r="W627" s="209"/>
      <c r="X627" s="210">
        <f t="shared" si="269"/>
        <v>0</v>
      </c>
      <c r="Y627" s="210">
        <f t="shared" si="264"/>
        <v>0</v>
      </c>
      <c r="Z627" s="209"/>
      <c r="AA627" s="209"/>
      <c r="AC627" s="306">
        <f t="shared" si="283"/>
        <v>0</v>
      </c>
    </row>
    <row r="628" spans="1:29" s="198" customFormat="1" ht="13.5" hidden="1">
      <c r="A628" s="195"/>
      <c r="B628" s="203" t="s">
        <v>545</v>
      </c>
      <c r="C628" s="196"/>
      <c r="D628" s="197">
        <f>SUM(D629+D630+D631+D632+D633+D634+D635)</f>
        <v>0</v>
      </c>
      <c r="E628" s="197">
        <f>SUM(E629+E630+E631+E632+E633+E634+E635)</f>
        <v>0</v>
      </c>
      <c r="F628" s="210">
        <f t="shared" si="280"/>
        <v>0</v>
      </c>
      <c r="G628" s="197"/>
      <c r="H628" s="197">
        <f>SUM(H629+H630+H631+H632+H633+H634+H635)</f>
        <v>0</v>
      </c>
      <c r="I628" s="210">
        <f t="shared" si="281"/>
        <v>0</v>
      </c>
      <c r="J628" s="197">
        <f aca="true" t="shared" si="285" ref="J628:S628">SUM(J629+J630+J631+J632+J633+J634+J635)</f>
        <v>0</v>
      </c>
      <c r="K628" s="197">
        <f t="shared" si="285"/>
        <v>0</v>
      </c>
      <c r="L628" s="197">
        <f>SUM(L629+L630+L631+L632+L633+L634+L635)</f>
        <v>0</v>
      </c>
      <c r="M628" s="197">
        <f t="shared" si="285"/>
        <v>0</v>
      </c>
      <c r="N628" s="197">
        <f t="shared" si="285"/>
        <v>0</v>
      </c>
      <c r="O628" s="197">
        <f t="shared" si="285"/>
        <v>0</v>
      </c>
      <c r="P628" s="197">
        <f t="shared" si="285"/>
        <v>0</v>
      </c>
      <c r="Q628" s="197">
        <f t="shared" si="285"/>
        <v>0</v>
      </c>
      <c r="R628" s="197">
        <f t="shared" si="285"/>
        <v>0</v>
      </c>
      <c r="S628" s="197">
        <f t="shared" si="285"/>
        <v>0</v>
      </c>
      <c r="T628" s="197">
        <f>SUM(T629+T630+T631+T632+T633+T634+T635)</f>
        <v>0</v>
      </c>
      <c r="U628" s="197">
        <f>SUM(U629+U630+U631+U632+U633+U634+U635)</f>
        <v>0</v>
      </c>
      <c r="V628" s="210">
        <f t="shared" si="282"/>
        <v>0</v>
      </c>
      <c r="W628" s="197">
        <f>SUM(W629+W630+W631+W632+W633+W634+W635)</f>
        <v>0</v>
      </c>
      <c r="X628" s="210">
        <f t="shared" si="269"/>
        <v>0</v>
      </c>
      <c r="Y628" s="210">
        <f t="shared" si="264"/>
        <v>0</v>
      </c>
      <c r="Z628" s="197">
        <f>SUM(Z629+Z630+Z631+Z632+Z633+Z634+Z635)</f>
        <v>0</v>
      </c>
      <c r="AA628" s="197">
        <f>SUM(AA629+AA630+AA631+AA632+AA633+AA634+AA635)</f>
        <v>0</v>
      </c>
      <c r="AC628" s="306">
        <f t="shared" si="283"/>
        <v>0</v>
      </c>
    </row>
    <row r="629" spans="1:29" s="211" customFormat="1" ht="12.75" customHeight="1" hidden="1">
      <c r="A629" s="206"/>
      <c r="B629" s="207" t="s">
        <v>56</v>
      </c>
      <c r="C629" s="208" t="s">
        <v>57</v>
      </c>
      <c r="D629" s="209"/>
      <c r="E629" s="209"/>
      <c r="F629" s="210">
        <f t="shared" si="280"/>
        <v>0</v>
      </c>
      <c r="G629" s="210"/>
      <c r="H629" s="209"/>
      <c r="I629" s="210">
        <f t="shared" si="281"/>
        <v>0</v>
      </c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10">
        <f t="shared" si="282"/>
        <v>0</v>
      </c>
      <c r="W629" s="209"/>
      <c r="X629" s="210">
        <f t="shared" si="269"/>
        <v>0</v>
      </c>
      <c r="Y629" s="210">
        <f t="shared" si="264"/>
        <v>0</v>
      </c>
      <c r="Z629" s="209"/>
      <c r="AA629" s="209"/>
      <c r="AC629" s="306">
        <f t="shared" si="283"/>
        <v>0</v>
      </c>
    </row>
    <row r="630" spans="1:29" s="211" customFormat="1" ht="13.5" hidden="1">
      <c r="A630" s="206"/>
      <c r="B630" s="207" t="s">
        <v>58</v>
      </c>
      <c r="C630" s="208" t="s">
        <v>59</v>
      </c>
      <c r="D630" s="209"/>
      <c r="E630" s="209"/>
      <c r="F630" s="210">
        <f t="shared" si="280"/>
        <v>0</v>
      </c>
      <c r="G630" s="210"/>
      <c r="H630" s="209"/>
      <c r="I630" s="210">
        <f t="shared" si="281"/>
        <v>0</v>
      </c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10">
        <f t="shared" si="282"/>
        <v>0</v>
      </c>
      <c r="W630" s="209"/>
      <c r="X630" s="210">
        <f t="shared" si="269"/>
        <v>0</v>
      </c>
      <c r="Y630" s="210">
        <f t="shared" si="264"/>
        <v>0</v>
      </c>
      <c r="Z630" s="209"/>
      <c r="AA630" s="209"/>
      <c r="AC630" s="306">
        <f t="shared" si="283"/>
        <v>0</v>
      </c>
    </row>
    <row r="631" spans="1:29" s="211" customFormat="1" ht="13.5" hidden="1">
      <c r="A631" s="206"/>
      <c r="B631" s="207" t="s">
        <v>60</v>
      </c>
      <c r="C631" s="208" t="s">
        <v>61</v>
      </c>
      <c r="D631" s="209"/>
      <c r="E631" s="209"/>
      <c r="F631" s="210">
        <f t="shared" si="280"/>
        <v>0</v>
      </c>
      <c r="G631" s="210"/>
      <c r="H631" s="209"/>
      <c r="I631" s="210">
        <f t="shared" si="281"/>
        <v>0</v>
      </c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10">
        <f t="shared" si="282"/>
        <v>0</v>
      </c>
      <c r="W631" s="209"/>
      <c r="X631" s="210">
        <f t="shared" si="269"/>
        <v>0</v>
      </c>
      <c r="Y631" s="210">
        <f t="shared" si="264"/>
        <v>0</v>
      </c>
      <c r="Z631" s="209"/>
      <c r="AA631" s="209"/>
      <c r="AC631" s="306">
        <f t="shared" si="283"/>
        <v>0</v>
      </c>
    </row>
    <row r="632" spans="1:29" s="211" customFormat="1" ht="13.5" hidden="1">
      <c r="A632" s="206"/>
      <c r="B632" s="207" t="s">
        <v>62</v>
      </c>
      <c r="C632" s="208" t="s">
        <v>63</v>
      </c>
      <c r="D632" s="209"/>
      <c r="E632" s="209"/>
      <c r="F632" s="210">
        <f t="shared" si="280"/>
        <v>0</v>
      </c>
      <c r="G632" s="210"/>
      <c r="H632" s="209"/>
      <c r="I632" s="210">
        <f t="shared" si="281"/>
        <v>0</v>
      </c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10">
        <f t="shared" si="282"/>
        <v>0</v>
      </c>
      <c r="W632" s="209"/>
      <c r="X632" s="210">
        <f t="shared" si="269"/>
        <v>0</v>
      </c>
      <c r="Y632" s="210">
        <f t="shared" si="264"/>
        <v>0</v>
      </c>
      <c r="Z632" s="209"/>
      <c r="AA632" s="209"/>
      <c r="AC632" s="306">
        <f t="shared" si="283"/>
        <v>0</v>
      </c>
    </row>
    <row r="633" spans="1:29" s="211" customFormat="1" ht="13.5" hidden="1">
      <c r="A633" s="206"/>
      <c r="B633" s="206">
        <v>3295</v>
      </c>
      <c r="C633" s="208" t="s">
        <v>64</v>
      </c>
      <c r="D633" s="209"/>
      <c r="E633" s="209"/>
      <c r="F633" s="210">
        <f t="shared" si="280"/>
        <v>0</v>
      </c>
      <c r="G633" s="210"/>
      <c r="H633" s="209"/>
      <c r="I633" s="210">
        <f t="shared" si="281"/>
        <v>0</v>
      </c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10">
        <f t="shared" si="282"/>
        <v>0</v>
      </c>
      <c r="W633" s="209"/>
      <c r="X633" s="210">
        <f t="shared" si="269"/>
        <v>0</v>
      </c>
      <c r="Y633" s="210">
        <f t="shared" si="264"/>
        <v>0</v>
      </c>
      <c r="Z633" s="209"/>
      <c r="AA633" s="209"/>
      <c r="AC633" s="306">
        <f t="shared" si="283"/>
        <v>0</v>
      </c>
    </row>
    <row r="634" spans="1:29" s="211" customFormat="1" ht="13.5" hidden="1">
      <c r="A634" s="206"/>
      <c r="B634" s="206">
        <v>3296</v>
      </c>
      <c r="C634" s="214" t="s">
        <v>65</v>
      </c>
      <c r="D634" s="209"/>
      <c r="E634" s="209"/>
      <c r="F634" s="210">
        <f t="shared" si="280"/>
        <v>0</v>
      </c>
      <c r="G634" s="210"/>
      <c r="H634" s="209"/>
      <c r="I634" s="210">
        <f t="shared" si="281"/>
        <v>0</v>
      </c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10">
        <f t="shared" si="282"/>
        <v>0</v>
      </c>
      <c r="W634" s="209"/>
      <c r="X634" s="210">
        <f t="shared" si="269"/>
        <v>0</v>
      </c>
      <c r="Y634" s="210">
        <f t="shared" si="264"/>
        <v>0</v>
      </c>
      <c r="Z634" s="209"/>
      <c r="AA634" s="209"/>
      <c r="AC634" s="306">
        <f t="shared" si="283"/>
        <v>0</v>
      </c>
    </row>
    <row r="635" spans="1:29" s="211" customFormat="1" ht="13.5" hidden="1">
      <c r="A635" s="206"/>
      <c r="B635" s="207" t="s">
        <v>66</v>
      </c>
      <c r="C635" s="208" t="s">
        <v>55</v>
      </c>
      <c r="D635" s="209"/>
      <c r="E635" s="209"/>
      <c r="F635" s="210">
        <f t="shared" si="280"/>
        <v>0</v>
      </c>
      <c r="G635" s="210"/>
      <c r="H635" s="209"/>
      <c r="I635" s="210">
        <f t="shared" si="281"/>
        <v>0</v>
      </c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10">
        <f t="shared" si="282"/>
        <v>0</v>
      </c>
      <c r="W635" s="209"/>
      <c r="X635" s="210">
        <f t="shared" si="269"/>
        <v>0</v>
      </c>
      <c r="Y635" s="210">
        <f t="shared" si="264"/>
        <v>0</v>
      </c>
      <c r="Z635" s="209"/>
      <c r="AA635" s="209"/>
      <c r="AC635" s="306">
        <f t="shared" si="283"/>
        <v>0</v>
      </c>
    </row>
    <row r="636" spans="1:29" s="198" customFormat="1" ht="13.5" hidden="1">
      <c r="A636" s="6"/>
      <c r="B636" s="195">
        <v>34</v>
      </c>
      <c r="C636" s="196" t="s">
        <v>67</v>
      </c>
      <c r="D636" s="197">
        <f>SUM(D637+D642)</f>
        <v>0</v>
      </c>
      <c r="E636" s="197">
        <f>SUM(E637+E642)</f>
        <v>0</v>
      </c>
      <c r="F636" s="210">
        <f t="shared" si="280"/>
        <v>0</v>
      </c>
      <c r="G636" s="197"/>
      <c r="H636" s="197">
        <f>SUM(H637+H642)</f>
        <v>0</v>
      </c>
      <c r="I636" s="210">
        <f t="shared" si="281"/>
        <v>0</v>
      </c>
      <c r="J636" s="197">
        <f aca="true" t="shared" si="286" ref="J636:S636">SUM(J637+J642)</f>
        <v>0</v>
      </c>
      <c r="K636" s="197">
        <f t="shared" si="286"/>
        <v>0</v>
      </c>
      <c r="L636" s="197">
        <f>SUM(L637+L642)</f>
        <v>0</v>
      </c>
      <c r="M636" s="197">
        <f t="shared" si="286"/>
        <v>0</v>
      </c>
      <c r="N636" s="197">
        <f t="shared" si="286"/>
        <v>0</v>
      </c>
      <c r="O636" s="197">
        <f t="shared" si="286"/>
        <v>0</v>
      </c>
      <c r="P636" s="197">
        <f t="shared" si="286"/>
        <v>0</v>
      </c>
      <c r="Q636" s="197">
        <f t="shared" si="286"/>
        <v>0</v>
      </c>
      <c r="R636" s="197">
        <f t="shared" si="286"/>
        <v>0</v>
      </c>
      <c r="S636" s="197">
        <f t="shared" si="286"/>
        <v>0</v>
      </c>
      <c r="T636" s="197">
        <f>SUM(T637+T642)</f>
        <v>0</v>
      </c>
      <c r="U636" s="197">
        <f>SUM(U637+U642)</f>
        <v>0</v>
      </c>
      <c r="V636" s="210">
        <f t="shared" si="282"/>
        <v>0</v>
      </c>
      <c r="W636" s="197">
        <f>SUM(W637+W642)</f>
        <v>0</v>
      </c>
      <c r="X636" s="210">
        <f t="shared" si="269"/>
        <v>0</v>
      </c>
      <c r="Y636" s="210">
        <f t="shared" si="264"/>
        <v>0</v>
      </c>
      <c r="Z636" s="197">
        <f>SUM(Z637+Z642)</f>
        <v>0</v>
      </c>
      <c r="AA636" s="197">
        <f>SUM(AA637+AA642)</f>
        <v>0</v>
      </c>
      <c r="AC636" s="306">
        <f t="shared" si="283"/>
        <v>0</v>
      </c>
    </row>
    <row r="637" spans="1:29" s="198" customFormat="1" ht="13.5" hidden="1">
      <c r="A637" s="195"/>
      <c r="B637" s="195">
        <v>342</v>
      </c>
      <c r="C637" s="196" t="s">
        <v>68</v>
      </c>
      <c r="D637" s="197">
        <f>SUM(D638+D639+D640+D641)</f>
        <v>0</v>
      </c>
      <c r="E637" s="197">
        <f>SUM(E638+E639+E640+E641)</f>
        <v>0</v>
      </c>
      <c r="F637" s="210">
        <f t="shared" si="280"/>
        <v>0</v>
      </c>
      <c r="G637" s="197"/>
      <c r="H637" s="197">
        <f>SUM(H638+H639+H640+H641)</f>
        <v>0</v>
      </c>
      <c r="I637" s="210">
        <f t="shared" si="281"/>
        <v>0</v>
      </c>
      <c r="J637" s="197">
        <f aca="true" t="shared" si="287" ref="J637:S637">SUM(J638+J639+J640+J641)</f>
        <v>0</v>
      </c>
      <c r="K637" s="197">
        <f t="shared" si="287"/>
        <v>0</v>
      </c>
      <c r="L637" s="197">
        <f>SUM(L638+L639+L640+L641)</f>
        <v>0</v>
      </c>
      <c r="M637" s="197">
        <f t="shared" si="287"/>
        <v>0</v>
      </c>
      <c r="N637" s="197">
        <f t="shared" si="287"/>
        <v>0</v>
      </c>
      <c r="O637" s="197">
        <f t="shared" si="287"/>
        <v>0</v>
      </c>
      <c r="P637" s="197">
        <f t="shared" si="287"/>
        <v>0</v>
      </c>
      <c r="Q637" s="197">
        <f t="shared" si="287"/>
        <v>0</v>
      </c>
      <c r="R637" s="197">
        <f t="shared" si="287"/>
        <v>0</v>
      </c>
      <c r="S637" s="197">
        <f t="shared" si="287"/>
        <v>0</v>
      </c>
      <c r="T637" s="197">
        <f>SUM(T638+T639+T640+T641)</f>
        <v>0</v>
      </c>
      <c r="U637" s="197">
        <f>SUM(U638+U639+U640+U641)</f>
        <v>0</v>
      </c>
      <c r="V637" s="210">
        <f t="shared" si="282"/>
        <v>0</v>
      </c>
      <c r="W637" s="197">
        <f>SUM(W638+W639+W640+W641)</f>
        <v>0</v>
      </c>
      <c r="X637" s="210">
        <f t="shared" si="269"/>
        <v>0</v>
      </c>
      <c r="Y637" s="210">
        <f t="shared" si="264"/>
        <v>0</v>
      </c>
      <c r="Z637" s="197">
        <f>SUM(Z638+Z639+Z640+Z641)</f>
        <v>0</v>
      </c>
      <c r="AA637" s="197">
        <f>SUM(AA638+AA639+AA640+AA641)</f>
        <v>0</v>
      </c>
      <c r="AC637" s="306">
        <f t="shared" si="283"/>
        <v>0</v>
      </c>
    </row>
    <row r="638" spans="1:29" s="211" customFormat="1" ht="27.75" customHeight="1" hidden="1">
      <c r="A638" s="206"/>
      <c r="B638" s="207" t="s">
        <v>69</v>
      </c>
      <c r="C638" s="208" t="s">
        <v>70</v>
      </c>
      <c r="D638" s="209"/>
      <c r="E638" s="209"/>
      <c r="F638" s="210">
        <f t="shared" si="280"/>
        <v>0</v>
      </c>
      <c r="G638" s="210"/>
      <c r="H638" s="209"/>
      <c r="I638" s="210">
        <f t="shared" si="281"/>
        <v>0</v>
      </c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10">
        <f t="shared" si="282"/>
        <v>0</v>
      </c>
      <c r="W638" s="209"/>
      <c r="X638" s="210">
        <f t="shared" si="269"/>
        <v>0</v>
      </c>
      <c r="Y638" s="210">
        <f t="shared" si="264"/>
        <v>0</v>
      </c>
      <c r="Z638" s="209"/>
      <c r="AA638" s="209"/>
      <c r="AC638" s="306">
        <f t="shared" si="283"/>
        <v>0</v>
      </c>
    </row>
    <row r="639" spans="1:29" s="211" customFormat="1" ht="13.5" hidden="1">
      <c r="A639" s="206"/>
      <c r="B639" s="206">
        <v>3426</v>
      </c>
      <c r="C639" s="208" t="s">
        <v>71</v>
      </c>
      <c r="D639" s="209"/>
      <c r="E639" s="209"/>
      <c r="F639" s="210">
        <f t="shared" si="280"/>
        <v>0</v>
      </c>
      <c r="G639" s="210"/>
      <c r="H639" s="209"/>
      <c r="I639" s="210">
        <f t="shared" si="281"/>
        <v>0</v>
      </c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10">
        <f t="shared" si="282"/>
        <v>0</v>
      </c>
      <c r="W639" s="209"/>
      <c r="X639" s="210">
        <f t="shared" si="269"/>
        <v>0</v>
      </c>
      <c r="Y639" s="210">
        <f t="shared" si="264"/>
        <v>0</v>
      </c>
      <c r="Z639" s="209"/>
      <c r="AA639" s="209"/>
      <c r="AC639" s="306">
        <f t="shared" si="283"/>
        <v>0</v>
      </c>
    </row>
    <row r="640" spans="1:29" s="211" customFormat="1" ht="27" hidden="1">
      <c r="A640" s="206"/>
      <c r="B640" s="206">
        <v>3427</v>
      </c>
      <c r="C640" s="208" t="s">
        <v>72</v>
      </c>
      <c r="D640" s="209"/>
      <c r="E640" s="209"/>
      <c r="F640" s="210">
        <f t="shared" si="280"/>
        <v>0</v>
      </c>
      <c r="G640" s="210"/>
      <c r="H640" s="209"/>
      <c r="I640" s="210">
        <f t="shared" si="281"/>
        <v>0</v>
      </c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10">
        <f t="shared" si="282"/>
        <v>0</v>
      </c>
      <c r="W640" s="209"/>
      <c r="X640" s="210">
        <f t="shared" si="269"/>
        <v>0</v>
      </c>
      <c r="Y640" s="210">
        <f t="shared" si="264"/>
        <v>0</v>
      </c>
      <c r="Z640" s="209"/>
      <c r="AA640" s="209"/>
      <c r="AC640" s="306">
        <f t="shared" si="283"/>
        <v>0</v>
      </c>
    </row>
    <row r="641" spans="1:29" s="211" customFormat="1" ht="13.5" hidden="1">
      <c r="A641" s="206"/>
      <c r="B641" s="206">
        <v>3428</v>
      </c>
      <c r="C641" s="208" t="s">
        <v>73</v>
      </c>
      <c r="D641" s="209"/>
      <c r="E641" s="209"/>
      <c r="F641" s="210">
        <f t="shared" si="280"/>
        <v>0</v>
      </c>
      <c r="G641" s="210"/>
      <c r="H641" s="209"/>
      <c r="I641" s="210">
        <f t="shared" si="281"/>
        <v>0</v>
      </c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10">
        <f t="shared" si="282"/>
        <v>0</v>
      </c>
      <c r="W641" s="209"/>
      <c r="X641" s="210">
        <f t="shared" si="269"/>
        <v>0</v>
      </c>
      <c r="Y641" s="210">
        <f t="shared" si="264"/>
        <v>0</v>
      </c>
      <c r="Z641" s="209"/>
      <c r="AA641" s="209"/>
      <c r="AC641" s="306">
        <f t="shared" si="283"/>
        <v>0</v>
      </c>
    </row>
    <row r="642" spans="1:29" s="198" customFormat="1" ht="13.5" hidden="1">
      <c r="A642" s="195"/>
      <c r="B642" s="195">
        <v>343</v>
      </c>
      <c r="C642" s="196"/>
      <c r="D642" s="197">
        <f>SUM(D643+D644+D645+D646)</f>
        <v>0</v>
      </c>
      <c r="E642" s="197">
        <f>SUM(E643+E644+E645+E646)</f>
        <v>0</v>
      </c>
      <c r="F642" s="210">
        <f t="shared" si="280"/>
        <v>0</v>
      </c>
      <c r="G642" s="197"/>
      <c r="H642" s="197">
        <f>SUM(H643+H644+H645+H646)</f>
        <v>0</v>
      </c>
      <c r="I642" s="210">
        <f t="shared" si="281"/>
        <v>0</v>
      </c>
      <c r="J642" s="197">
        <f aca="true" t="shared" si="288" ref="J642:S642">SUM(J643+J644+J645+J646)</f>
        <v>0</v>
      </c>
      <c r="K642" s="197">
        <f t="shared" si="288"/>
        <v>0</v>
      </c>
      <c r="L642" s="197">
        <f>SUM(L643+L644+L645+L646)</f>
        <v>0</v>
      </c>
      <c r="M642" s="197">
        <f t="shared" si="288"/>
        <v>0</v>
      </c>
      <c r="N642" s="197">
        <f t="shared" si="288"/>
        <v>0</v>
      </c>
      <c r="O642" s="197">
        <f t="shared" si="288"/>
        <v>0</v>
      </c>
      <c r="P642" s="197">
        <f t="shared" si="288"/>
        <v>0</v>
      </c>
      <c r="Q642" s="197">
        <f t="shared" si="288"/>
        <v>0</v>
      </c>
      <c r="R642" s="197">
        <f t="shared" si="288"/>
        <v>0</v>
      </c>
      <c r="S642" s="197">
        <f t="shared" si="288"/>
        <v>0</v>
      </c>
      <c r="T642" s="197">
        <f>SUM(T643+T644+T645+T646)</f>
        <v>0</v>
      </c>
      <c r="U642" s="197">
        <f>SUM(U643+U644+U645+U646)</f>
        <v>0</v>
      </c>
      <c r="V642" s="210">
        <f t="shared" si="282"/>
        <v>0</v>
      </c>
      <c r="W642" s="197">
        <f>SUM(W643+W644+W645+W646)</f>
        <v>0</v>
      </c>
      <c r="X642" s="210">
        <f t="shared" si="269"/>
        <v>0</v>
      </c>
      <c r="Y642" s="210">
        <f t="shared" si="264"/>
        <v>0</v>
      </c>
      <c r="Z642" s="197">
        <f>SUM(Z643+Z644+Z645+Z646)</f>
        <v>0</v>
      </c>
      <c r="AA642" s="197">
        <f>SUM(AA643+AA644+AA645+AA646)</f>
        <v>0</v>
      </c>
      <c r="AC642" s="306">
        <f t="shared" si="283"/>
        <v>0</v>
      </c>
    </row>
    <row r="643" spans="1:29" s="211" customFormat="1" ht="13.5" hidden="1">
      <c r="A643" s="206"/>
      <c r="B643" s="207" t="s">
        <v>74</v>
      </c>
      <c r="C643" s="208" t="s">
        <v>75</v>
      </c>
      <c r="D643" s="209"/>
      <c r="E643" s="209"/>
      <c r="F643" s="210">
        <f t="shared" si="280"/>
        <v>0</v>
      </c>
      <c r="G643" s="210"/>
      <c r="H643" s="209"/>
      <c r="I643" s="210">
        <f t="shared" si="281"/>
        <v>0</v>
      </c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10">
        <f t="shared" si="282"/>
        <v>0</v>
      </c>
      <c r="W643" s="209"/>
      <c r="X643" s="210">
        <f t="shared" si="269"/>
        <v>0</v>
      </c>
      <c r="Y643" s="210">
        <f t="shared" si="264"/>
        <v>0</v>
      </c>
      <c r="Z643" s="209"/>
      <c r="AA643" s="209"/>
      <c r="AC643" s="306">
        <f t="shared" si="283"/>
        <v>0</v>
      </c>
    </row>
    <row r="644" spans="1:29" s="211" customFormat="1" ht="13.5" hidden="1">
      <c r="A644" s="206"/>
      <c r="B644" s="207" t="s">
        <v>76</v>
      </c>
      <c r="C644" s="208" t="s">
        <v>77</v>
      </c>
      <c r="D644" s="209"/>
      <c r="E644" s="209"/>
      <c r="F644" s="210">
        <f t="shared" si="280"/>
        <v>0</v>
      </c>
      <c r="G644" s="210"/>
      <c r="H644" s="209"/>
      <c r="I644" s="210">
        <f t="shared" si="281"/>
        <v>0</v>
      </c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10">
        <f t="shared" si="282"/>
        <v>0</v>
      </c>
      <c r="W644" s="209"/>
      <c r="X644" s="210">
        <f t="shared" si="269"/>
        <v>0</v>
      </c>
      <c r="Y644" s="210">
        <f t="shared" si="264"/>
        <v>0</v>
      </c>
      <c r="Z644" s="209"/>
      <c r="AA644" s="209"/>
      <c r="AC644" s="306">
        <f t="shared" si="283"/>
        <v>0</v>
      </c>
    </row>
    <row r="645" spans="1:29" s="211" customFormat="1" ht="13.5" hidden="1">
      <c r="A645" s="206"/>
      <c r="B645" s="207" t="s">
        <v>78</v>
      </c>
      <c r="C645" s="208" t="s">
        <v>79</v>
      </c>
      <c r="D645" s="209"/>
      <c r="E645" s="209"/>
      <c r="F645" s="210">
        <f t="shared" si="280"/>
        <v>0</v>
      </c>
      <c r="G645" s="210"/>
      <c r="H645" s="209"/>
      <c r="I645" s="210">
        <f t="shared" si="281"/>
        <v>0</v>
      </c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10">
        <f t="shared" si="282"/>
        <v>0</v>
      </c>
      <c r="W645" s="209"/>
      <c r="X645" s="210">
        <f t="shared" si="269"/>
        <v>0</v>
      </c>
      <c r="Y645" s="210">
        <f t="shared" si="264"/>
        <v>0</v>
      </c>
      <c r="Z645" s="209"/>
      <c r="AA645" s="209"/>
      <c r="AC645" s="306">
        <f t="shared" si="283"/>
        <v>0</v>
      </c>
    </row>
    <row r="646" spans="1:29" s="211" customFormat="1" ht="13.5" hidden="1">
      <c r="A646" s="206"/>
      <c r="B646" s="207" t="s">
        <v>80</v>
      </c>
      <c r="C646" s="208" t="s">
        <v>81</v>
      </c>
      <c r="D646" s="209"/>
      <c r="E646" s="209"/>
      <c r="F646" s="210">
        <f t="shared" si="280"/>
        <v>0</v>
      </c>
      <c r="G646" s="210"/>
      <c r="H646" s="209"/>
      <c r="I646" s="210">
        <f t="shared" si="281"/>
        <v>0</v>
      </c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10">
        <f t="shared" si="282"/>
        <v>0</v>
      </c>
      <c r="W646" s="209"/>
      <c r="X646" s="210">
        <f t="shared" si="269"/>
        <v>0</v>
      </c>
      <c r="Y646" s="210">
        <f t="shared" si="264"/>
        <v>0</v>
      </c>
      <c r="Z646" s="209"/>
      <c r="AA646" s="209"/>
      <c r="AC646" s="306">
        <f t="shared" si="283"/>
        <v>0</v>
      </c>
    </row>
    <row r="647" spans="2:29" s="7" customFormat="1" ht="13.5" hidden="1">
      <c r="B647" s="5">
        <v>4</v>
      </c>
      <c r="C647" s="7" t="s">
        <v>117</v>
      </c>
      <c r="D647" s="4">
        <f>SUM(D648)</f>
        <v>0</v>
      </c>
      <c r="E647" s="4">
        <f aca="true" t="shared" si="289" ref="E647:W647">SUM(E648)</f>
        <v>0</v>
      </c>
      <c r="F647" s="210">
        <f t="shared" si="280"/>
        <v>0</v>
      </c>
      <c r="G647" s="4"/>
      <c r="H647" s="4">
        <f t="shared" si="289"/>
        <v>0</v>
      </c>
      <c r="I647" s="210">
        <f t="shared" si="281"/>
        <v>0</v>
      </c>
      <c r="J647" s="4">
        <f t="shared" si="289"/>
        <v>0</v>
      </c>
      <c r="K647" s="4">
        <f t="shared" si="289"/>
        <v>0</v>
      </c>
      <c r="L647" s="4">
        <f t="shared" si="289"/>
        <v>0</v>
      </c>
      <c r="M647" s="4">
        <f t="shared" si="289"/>
        <v>0</v>
      </c>
      <c r="N647" s="4">
        <f t="shared" si="289"/>
        <v>0</v>
      </c>
      <c r="O647" s="4">
        <f t="shared" si="289"/>
        <v>0</v>
      </c>
      <c r="P647" s="4">
        <f t="shared" si="289"/>
        <v>0</v>
      </c>
      <c r="Q647" s="4">
        <f t="shared" si="289"/>
        <v>0</v>
      </c>
      <c r="R647" s="4">
        <f t="shared" si="289"/>
        <v>0</v>
      </c>
      <c r="S647" s="4">
        <f t="shared" si="289"/>
        <v>0</v>
      </c>
      <c r="T647" s="4">
        <f t="shared" si="289"/>
        <v>0</v>
      </c>
      <c r="U647" s="4">
        <f t="shared" si="289"/>
        <v>0</v>
      </c>
      <c r="V647" s="210">
        <f t="shared" si="282"/>
        <v>0</v>
      </c>
      <c r="W647" s="4">
        <f t="shared" si="289"/>
        <v>0</v>
      </c>
      <c r="X647" s="210">
        <f t="shared" si="269"/>
        <v>0</v>
      </c>
      <c r="Y647" s="210">
        <f t="shared" si="264"/>
        <v>0</v>
      </c>
      <c r="Z647" s="4">
        <f>SUM(Z648)</f>
        <v>0</v>
      </c>
      <c r="AA647" s="4">
        <f>SUM(AA648)</f>
        <v>0</v>
      </c>
      <c r="AC647" s="306">
        <f t="shared" si="283"/>
        <v>0</v>
      </c>
    </row>
    <row r="648" spans="2:29" s="7" customFormat="1" ht="13.5" hidden="1">
      <c r="B648" s="5">
        <v>42</v>
      </c>
      <c r="D648" s="4">
        <f>SUM(D649+D657+D660+D665)</f>
        <v>0</v>
      </c>
      <c r="E648" s="4">
        <f>SUM(E649+E657+E660+E665)</f>
        <v>0</v>
      </c>
      <c r="F648" s="210">
        <f t="shared" si="280"/>
        <v>0</v>
      </c>
      <c r="G648" s="4"/>
      <c r="H648" s="4">
        <f>SUM(H649+H657+H660+H665)</f>
        <v>0</v>
      </c>
      <c r="I648" s="210">
        <f t="shared" si="281"/>
        <v>0</v>
      </c>
      <c r="J648" s="4">
        <f aca="true" t="shared" si="290" ref="J648:S648">SUM(J649+J657+J660+J665)</f>
        <v>0</v>
      </c>
      <c r="K648" s="4">
        <f t="shared" si="290"/>
        <v>0</v>
      </c>
      <c r="L648" s="4">
        <f>SUM(L649+L657+L660+L665)</f>
        <v>0</v>
      </c>
      <c r="M648" s="4">
        <f t="shared" si="290"/>
        <v>0</v>
      </c>
      <c r="N648" s="4">
        <f t="shared" si="290"/>
        <v>0</v>
      </c>
      <c r="O648" s="4">
        <f t="shared" si="290"/>
        <v>0</v>
      </c>
      <c r="P648" s="4">
        <f t="shared" si="290"/>
        <v>0</v>
      </c>
      <c r="Q648" s="4">
        <f t="shared" si="290"/>
        <v>0</v>
      </c>
      <c r="R648" s="4">
        <f t="shared" si="290"/>
        <v>0</v>
      </c>
      <c r="S648" s="4">
        <f t="shared" si="290"/>
        <v>0</v>
      </c>
      <c r="T648" s="4">
        <f>SUM(T649+T657+T660+T665)</f>
        <v>0</v>
      </c>
      <c r="U648" s="4">
        <f>SUM(U649+U657+U660+U665)</f>
        <v>0</v>
      </c>
      <c r="V648" s="210">
        <f t="shared" si="282"/>
        <v>0</v>
      </c>
      <c r="W648" s="4">
        <f>SUM(W649+W657+W660+W665)</f>
        <v>0</v>
      </c>
      <c r="X648" s="210">
        <f t="shared" si="269"/>
        <v>0</v>
      </c>
      <c r="Y648" s="210">
        <f t="shared" si="264"/>
        <v>0</v>
      </c>
      <c r="Z648" s="4">
        <f>SUM(Z649+Z657+Z660+Z665)</f>
        <v>0</v>
      </c>
      <c r="AA648" s="4">
        <f>SUM(AA649+AA657+AA660+AA665)</f>
        <v>0</v>
      </c>
      <c r="AC648" s="306">
        <f t="shared" si="283"/>
        <v>0</v>
      </c>
    </row>
    <row r="649" spans="2:29" s="7" customFormat="1" ht="13.5" hidden="1">
      <c r="B649" s="5">
        <v>422</v>
      </c>
      <c r="D649" s="4">
        <f>SUM(D650+D651+D652+D653+D654+D655+D656)</f>
        <v>0</v>
      </c>
      <c r="E649" s="4">
        <f>SUM(E650+E651+E652+E653+E654+E655+E656)</f>
        <v>0</v>
      </c>
      <c r="F649" s="210">
        <f t="shared" si="280"/>
        <v>0</v>
      </c>
      <c r="G649" s="4"/>
      <c r="H649" s="4">
        <f>SUM(H650+H651+H652+H653+H654+H655+H656)</f>
        <v>0</v>
      </c>
      <c r="I649" s="210">
        <f t="shared" si="281"/>
        <v>0</v>
      </c>
      <c r="J649" s="4">
        <f aca="true" t="shared" si="291" ref="J649:S649">SUM(J650+J651+J652+J653+J654+J655+J656)</f>
        <v>0</v>
      </c>
      <c r="K649" s="4">
        <f t="shared" si="291"/>
        <v>0</v>
      </c>
      <c r="L649" s="4">
        <f>SUM(L650+L651+L652+L653+L654+L655+L656)</f>
        <v>0</v>
      </c>
      <c r="M649" s="4">
        <f t="shared" si="291"/>
        <v>0</v>
      </c>
      <c r="N649" s="4">
        <f t="shared" si="291"/>
        <v>0</v>
      </c>
      <c r="O649" s="4">
        <f t="shared" si="291"/>
        <v>0</v>
      </c>
      <c r="P649" s="4">
        <f t="shared" si="291"/>
        <v>0</v>
      </c>
      <c r="Q649" s="4">
        <f t="shared" si="291"/>
        <v>0</v>
      </c>
      <c r="R649" s="4">
        <f t="shared" si="291"/>
        <v>0</v>
      </c>
      <c r="S649" s="4">
        <f t="shared" si="291"/>
        <v>0</v>
      </c>
      <c r="T649" s="4">
        <f>SUM(T650+T651+T652+T653+T654+T655+T656)</f>
        <v>0</v>
      </c>
      <c r="U649" s="4">
        <f>SUM(U650+U651+U652+U653+U654+U655+U656)</f>
        <v>0</v>
      </c>
      <c r="V649" s="210">
        <f t="shared" si="282"/>
        <v>0</v>
      </c>
      <c r="W649" s="4">
        <f>SUM(W650+W651+W652+W653+W654+W655+W656)</f>
        <v>0</v>
      </c>
      <c r="X649" s="210">
        <f t="shared" si="269"/>
        <v>0</v>
      </c>
      <c r="Y649" s="210">
        <f t="shared" si="264"/>
        <v>0</v>
      </c>
      <c r="Z649" s="4">
        <f>SUM(Z650+Z651+Z652+Z653+Z654+Z655+Z656)</f>
        <v>0</v>
      </c>
      <c r="AA649" s="4">
        <f>SUM(AA650+AA651+AA652+AA653+AA654+AA655+AA656)</f>
        <v>0</v>
      </c>
      <c r="AC649" s="306">
        <f t="shared" si="283"/>
        <v>0</v>
      </c>
    </row>
    <row r="650" spans="1:29" s="218" customFormat="1" ht="13.5" hidden="1">
      <c r="A650" s="215"/>
      <c r="B650" s="216" t="s">
        <v>82</v>
      </c>
      <c r="C650" s="217" t="s">
        <v>83</v>
      </c>
      <c r="D650" s="209"/>
      <c r="E650" s="209"/>
      <c r="F650" s="210">
        <f t="shared" si="280"/>
        <v>0</v>
      </c>
      <c r="G650" s="210"/>
      <c r="H650" s="209"/>
      <c r="I650" s="210">
        <f t="shared" si="281"/>
        <v>0</v>
      </c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10">
        <f t="shared" si="282"/>
        <v>0</v>
      </c>
      <c r="W650" s="209"/>
      <c r="X650" s="210">
        <f t="shared" si="269"/>
        <v>0</v>
      </c>
      <c r="Y650" s="210">
        <f t="shared" si="264"/>
        <v>0</v>
      </c>
      <c r="Z650" s="209"/>
      <c r="AA650" s="209"/>
      <c r="AC650" s="306">
        <f t="shared" si="283"/>
        <v>0</v>
      </c>
    </row>
    <row r="651" spans="1:29" s="218" customFormat="1" ht="13.5" hidden="1">
      <c r="A651" s="215"/>
      <c r="B651" s="216" t="s">
        <v>84</v>
      </c>
      <c r="C651" s="217" t="s">
        <v>85</v>
      </c>
      <c r="D651" s="209"/>
      <c r="E651" s="209"/>
      <c r="F651" s="210">
        <f t="shared" si="280"/>
        <v>0</v>
      </c>
      <c r="G651" s="210"/>
      <c r="H651" s="209"/>
      <c r="I651" s="210">
        <f t="shared" si="281"/>
        <v>0</v>
      </c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10">
        <f t="shared" si="282"/>
        <v>0</v>
      </c>
      <c r="W651" s="209"/>
      <c r="X651" s="210">
        <f t="shared" si="269"/>
        <v>0</v>
      </c>
      <c r="Y651" s="210">
        <f t="shared" si="264"/>
        <v>0</v>
      </c>
      <c r="Z651" s="209"/>
      <c r="AA651" s="209"/>
      <c r="AC651" s="306">
        <f t="shared" si="283"/>
        <v>0</v>
      </c>
    </row>
    <row r="652" spans="1:29" s="218" customFormat="1" ht="13.5" hidden="1">
      <c r="A652" s="215"/>
      <c r="B652" s="216" t="s">
        <v>86</v>
      </c>
      <c r="C652" s="217" t="s">
        <v>87</v>
      </c>
      <c r="D652" s="209"/>
      <c r="E652" s="209"/>
      <c r="F652" s="210">
        <f t="shared" si="280"/>
        <v>0</v>
      </c>
      <c r="G652" s="210"/>
      <c r="H652" s="209"/>
      <c r="I652" s="210">
        <f t="shared" si="281"/>
        <v>0</v>
      </c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10">
        <f t="shared" si="282"/>
        <v>0</v>
      </c>
      <c r="W652" s="209"/>
      <c r="X652" s="210">
        <f t="shared" si="269"/>
        <v>0</v>
      </c>
      <c r="Y652" s="210">
        <f aca="true" t="shared" si="292" ref="Y652:Y666">SUM(N652:W652)</f>
        <v>0</v>
      </c>
      <c r="Z652" s="209"/>
      <c r="AA652" s="209"/>
      <c r="AC652" s="306">
        <f t="shared" si="283"/>
        <v>0</v>
      </c>
    </row>
    <row r="653" spans="1:29" s="218" customFormat="1" ht="13.5" hidden="1">
      <c r="A653" s="215"/>
      <c r="B653" s="216" t="s">
        <v>88</v>
      </c>
      <c r="C653" s="217" t="s">
        <v>89</v>
      </c>
      <c r="D653" s="209"/>
      <c r="E653" s="209"/>
      <c r="F653" s="210">
        <f aca="true" t="shared" si="293" ref="F653:F667">SUM(H653:S653)</f>
        <v>0</v>
      </c>
      <c r="G653" s="210"/>
      <c r="H653" s="209"/>
      <c r="I653" s="210">
        <f aca="true" t="shared" si="294" ref="I653:I667">SUM(H653:H653)</f>
        <v>0</v>
      </c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10">
        <f aca="true" t="shared" si="295" ref="V653:V667">SUM(I653+U653)</f>
        <v>0</v>
      </c>
      <c r="W653" s="209"/>
      <c r="X653" s="210">
        <f aca="true" t="shared" si="296" ref="X653:X667">SUM(V653:W653)</f>
        <v>0</v>
      </c>
      <c r="Y653" s="210">
        <f t="shared" si="292"/>
        <v>0</v>
      </c>
      <c r="Z653" s="209"/>
      <c r="AA653" s="209"/>
      <c r="AC653" s="306">
        <f aca="true" t="shared" si="297" ref="AC653:AC667">SUM(P653+AB653)</f>
        <v>0</v>
      </c>
    </row>
    <row r="654" spans="1:29" s="218" customFormat="1" ht="13.5" hidden="1">
      <c r="A654" s="215"/>
      <c r="B654" s="216" t="s">
        <v>90</v>
      </c>
      <c r="C654" s="217" t="s">
        <v>91</v>
      </c>
      <c r="D654" s="209"/>
      <c r="E654" s="209"/>
      <c r="F654" s="210">
        <f t="shared" si="293"/>
        <v>0</v>
      </c>
      <c r="G654" s="210"/>
      <c r="H654" s="209"/>
      <c r="I654" s="210">
        <f t="shared" si="294"/>
        <v>0</v>
      </c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10">
        <f t="shared" si="295"/>
        <v>0</v>
      </c>
      <c r="W654" s="209"/>
      <c r="X654" s="210">
        <f t="shared" si="296"/>
        <v>0</v>
      </c>
      <c r="Y654" s="210">
        <f t="shared" si="292"/>
        <v>0</v>
      </c>
      <c r="Z654" s="209"/>
      <c r="AA654" s="209"/>
      <c r="AC654" s="306">
        <f t="shared" si="297"/>
        <v>0</v>
      </c>
    </row>
    <row r="655" spans="1:29" s="218" customFormat="1" ht="13.5" hidden="1">
      <c r="A655" s="215"/>
      <c r="B655" s="216" t="s">
        <v>92</v>
      </c>
      <c r="C655" s="217" t="s">
        <v>93</v>
      </c>
      <c r="D655" s="209"/>
      <c r="E655" s="209"/>
      <c r="F655" s="210">
        <f t="shared" si="293"/>
        <v>0</v>
      </c>
      <c r="G655" s="210"/>
      <c r="H655" s="209"/>
      <c r="I655" s="210">
        <f t="shared" si="294"/>
        <v>0</v>
      </c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10">
        <f t="shared" si="295"/>
        <v>0</v>
      </c>
      <c r="W655" s="209"/>
      <c r="X655" s="210">
        <f t="shared" si="296"/>
        <v>0</v>
      </c>
      <c r="Y655" s="210">
        <f t="shared" si="292"/>
        <v>0</v>
      </c>
      <c r="Z655" s="209"/>
      <c r="AA655" s="209"/>
      <c r="AC655" s="306">
        <f t="shared" si="297"/>
        <v>0</v>
      </c>
    </row>
    <row r="656" spans="1:29" s="218" customFormat="1" ht="13.5" hidden="1">
      <c r="A656" s="215"/>
      <c r="B656" s="216" t="s">
        <v>94</v>
      </c>
      <c r="C656" s="217" t="s">
        <v>95</v>
      </c>
      <c r="D656" s="209"/>
      <c r="E656" s="209"/>
      <c r="F656" s="210">
        <f t="shared" si="293"/>
        <v>0</v>
      </c>
      <c r="G656" s="210"/>
      <c r="H656" s="209"/>
      <c r="I656" s="210">
        <f t="shared" si="294"/>
        <v>0</v>
      </c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10">
        <f t="shared" si="295"/>
        <v>0</v>
      </c>
      <c r="W656" s="209"/>
      <c r="X656" s="210">
        <f t="shared" si="296"/>
        <v>0</v>
      </c>
      <c r="Y656" s="210">
        <f t="shared" si="292"/>
        <v>0</v>
      </c>
      <c r="Z656" s="209"/>
      <c r="AA656" s="209"/>
      <c r="AC656" s="306">
        <f t="shared" si="297"/>
        <v>0</v>
      </c>
    </row>
    <row r="657" spans="1:29" s="201" customFormat="1" ht="13.5" hidden="1">
      <c r="A657" s="199"/>
      <c r="B657" s="199">
        <v>423</v>
      </c>
      <c r="C657" s="202"/>
      <c r="D657" s="204">
        <f>SUM(D658+D659)</f>
        <v>0</v>
      </c>
      <c r="E657" s="204">
        <f>SUM(E658+E659)</f>
        <v>0</v>
      </c>
      <c r="F657" s="210">
        <f t="shared" si="293"/>
        <v>0</v>
      </c>
      <c r="G657" s="204"/>
      <c r="H657" s="204">
        <f>SUM(H658+H659)</f>
        <v>0</v>
      </c>
      <c r="I657" s="210">
        <f t="shared" si="294"/>
        <v>0</v>
      </c>
      <c r="J657" s="204">
        <f aca="true" t="shared" si="298" ref="J657:S657">SUM(J658+J659)</f>
        <v>0</v>
      </c>
      <c r="K657" s="204">
        <f t="shared" si="298"/>
        <v>0</v>
      </c>
      <c r="L657" s="204">
        <f>SUM(L658+L659)</f>
        <v>0</v>
      </c>
      <c r="M657" s="204">
        <f t="shared" si="298"/>
        <v>0</v>
      </c>
      <c r="N657" s="204">
        <f t="shared" si="298"/>
        <v>0</v>
      </c>
      <c r="O657" s="204">
        <f t="shared" si="298"/>
        <v>0</v>
      </c>
      <c r="P657" s="204">
        <f t="shared" si="298"/>
        <v>0</v>
      </c>
      <c r="Q657" s="204">
        <f t="shared" si="298"/>
        <v>0</v>
      </c>
      <c r="R657" s="204">
        <f t="shared" si="298"/>
        <v>0</v>
      </c>
      <c r="S657" s="204">
        <f t="shared" si="298"/>
        <v>0</v>
      </c>
      <c r="T657" s="204">
        <f>SUM(T658+T659)</f>
        <v>0</v>
      </c>
      <c r="U657" s="204">
        <f>SUM(U658+U659)</f>
        <v>0</v>
      </c>
      <c r="V657" s="210">
        <f t="shared" si="295"/>
        <v>0</v>
      </c>
      <c r="W657" s="204">
        <f>SUM(W658+W659)</f>
        <v>0</v>
      </c>
      <c r="X657" s="210">
        <f t="shared" si="296"/>
        <v>0</v>
      </c>
      <c r="Y657" s="210">
        <f t="shared" si="292"/>
        <v>0</v>
      </c>
      <c r="Z657" s="204">
        <f>SUM(Z658+Z659)</f>
        <v>0</v>
      </c>
      <c r="AA657" s="204">
        <f>SUM(AA658+AA659)</f>
        <v>0</v>
      </c>
      <c r="AC657" s="306">
        <f t="shared" si="297"/>
        <v>0</v>
      </c>
    </row>
    <row r="658" spans="1:29" s="218" customFormat="1" ht="13.5" hidden="1">
      <c r="A658" s="215"/>
      <c r="B658" s="216" t="s">
        <v>96</v>
      </c>
      <c r="C658" s="217" t="s">
        <v>97</v>
      </c>
      <c r="D658" s="209"/>
      <c r="E658" s="209"/>
      <c r="F658" s="210">
        <f t="shared" si="293"/>
        <v>0</v>
      </c>
      <c r="G658" s="210"/>
      <c r="H658" s="209"/>
      <c r="I658" s="210">
        <f t="shared" si="294"/>
        <v>0</v>
      </c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10">
        <f t="shared" si="295"/>
        <v>0</v>
      </c>
      <c r="W658" s="209"/>
      <c r="X658" s="210">
        <f t="shared" si="296"/>
        <v>0</v>
      </c>
      <c r="Y658" s="210">
        <f t="shared" si="292"/>
        <v>0</v>
      </c>
      <c r="Z658" s="209"/>
      <c r="AA658" s="209"/>
      <c r="AC658" s="306">
        <f t="shared" si="297"/>
        <v>0</v>
      </c>
    </row>
    <row r="659" spans="1:29" s="218" customFormat="1" ht="13.5" hidden="1">
      <c r="A659" s="215"/>
      <c r="B659" s="216" t="s">
        <v>98</v>
      </c>
      <c r="C659" s="217" t="s">
        <v>99</v>
      </c>
      <c r="D659" s="209"/>
      <c r="E659" s="209"/>
      <c r="F659" s="210">
        <f t="shared" si="293"/>
        <v>0</v>
      </c>
      <c r="G659" s="210"/>
      <c r="H659" s="209"/>
      <c r="I659" s="210">
        <f t="shared" si="294"/>
        <v>0</v>
      </c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10">
        <f t="shared" si="295"/>
        <v>0</v>
      </c>
      <c r="W659" s="209"/>
      <c r="X659" s="210">
        <f t="shared" si="296"/>
        <v>0</v>
      </c>
      <c r="Y659" s="210">
        <f t="shared" si="292"/>
        <v>0</v>
      </c>
      <c r="Z659" s="209"/>
      <c r="AA659" s="209"/>
      <c r="AC659" s="306">
        <f t="shared" si="297"/>
        <v>0</v>
      </c>
    </row>
    <row r="660" spans="1:29" s="201" customFormat="1" ht="13.5" hidden="1">
      <c r="A660" s="199"/>
      <c r="B660" s="199">
        <v>424</v>
      </c>
      <c r="C660" s="202"/>
      <c r="D660" s="204">
        <f>SUM(D661+D662+D663+D664)</f>
        <v>0</v>
      </c>
      <c r="E660" s="204">
        <f>SUM(E661+E662+E663+E664)</f>
        <v>0</v>
      </c>
      <c r="F660" s="210">
        <f t="shared" si="293"/>
        <v>0</v>
      </c>
      <c r="G660" s="204"/>
      <c r="H660" s="204">
        <f>SUM(H661+H662+H663+H664)</f>
        <v>0</v>
      </c>
      <c r="I660" s="210">
        <f t="shared" si="294"/>
        <v>0</v>
      </c>
      <c r="J660" s="204">
        <f aca="true" t="shared" si="299" ref="J660:S660">SUM(J661+J662+J663+J664)</f>
        <v>0</v>
      </c>
      <c r="K660" s="204">
        <f t="shared" si="299"/>
        <v>0</v>
      </c>
      <c r="L660" s="204">
        <f>SUM(L661+L662+L663+L664)</f>
        <v>0</v>
      </c>
      <c r="M660" s="204">
        <f t="shared" si="299"/>
        <v>0</v>
      </c>
      <c r="N660" s="204">
        <f t="shared" si="299"/>
        <v>0</v>
      </c>
      <c r="O660" s="204">
        <f t="shared" si="299"/>
        <v>0</v>
      </c>
      <c r="P660" s="204">
        <f t="shared" si="299"/>
        <v>0</v>
      </c>
      <c r="Q660" s="204">
        <f t="shared" si="299"/>
        <v>0</v>
      </c>
      <c r="R660" s="204">
        <f t="shared" si="299"/>
        <v>0</v>
      </c>
      <c r="S660" s="204">
        <f t="shared" si="299"/>
        <v>0</v>
      </c>
      <c r="T660" s="204">
        <f>SUM(T661+T662+T663+T664)</f>
        <v>0</v>
      </c>
      <c r="U660" s="204">
        <f>SUM(U661+U662+U663+U664)</f>
        <v>0</v>
      </c>
      <c r="V660" s="210">
        <f t="shared" si="295"/>
        <v>0</v>
      </c>
      <c r="W660" s="204">
        <f>SUM(W661+W662+W663+W664)</f>
        <v>0</v>
      </c>
      <c r="X660" s="210">
        <f t="shared" si="296"/>
        <v>0</v>
      </c>
      <c r="Y660" s="210">
        <f t="shared" si="292"/>
        <v>0</v>
      </c>
      <c r="Z660" s="204">
        <f>SUM(Z661+Z662+Z663+Z664)</f>
        <v>0</v>
      </c>
      <c r="AA660" s="204">
        <f>SUM(AA661+AA662+AA663+AA664)</f>
        <v>0</v>
      </c>
      <c r="AC660" s="306">
        <f t="shared" si="297"/>
        <v>0</v>
      </c>
    </row>
    <row r="661" spans="1:29" s="218" customFormat="1" ht="13.5" hidden="1">
      <c r="A661" s="215"/>
      <c r="B661" s="219">
        <v>4241</v>
      </c>
      <c r="C661" s="220" t="s">
        <v>100</v>
      </c>
      <c r="D661" s="209"/>
      <c r="E661" s="209"/>
      <c r="F661" s="210">
        <f t="shared" si="293"/>
        <v>0</v>
      </c>
      <c r="G661" s="210"/>
      <c r="H661" s="209"/>
      <c r="I661" s="210">
        <f t="shared" si="294"/>
        <v>0</v>
      </c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10">
        <f t="shared" si="295"/>
        <v>0</v>
      </c>
      <c r="W661" s="209"/>
      <c r="X661" s="210">
        <f t="shared" si="296"/>
        <v>0</v>
      </c>
      <c r="Y661" s="210">
        <f t="shared" si="292"/>
        <v>0</v>
      </c>
      <c r="Z661" s="209"/>
      <c r="AA661" s="209"/>
      <c r="AC661" s="306">
        <f t="shared" si="297"/>
        <v>0</v>
      </c>
    </row>
    <row r="662" spans="1:29" s="218" customFormat="1" ht="13.5" hidden="1">
      <c r="A662" s="215"/>
      <c r="B662" s="219">
        <v>4242</v>
      </c>
      <c r="C662" s="221" t="s">
        <v>101</v>
      </c>
      <c r="D662" s="209"/>
      <c r="E662" s="209"/>
      <c r="F662" s="210">
        <f t="shared" si="293"/>
        <v>0</v>
      </c>
      <c r="G662" s="210"/>
      <c r="H662" s="209"/>
      <c r="I662" s="210">
        <f t="shared" si="294"/>
        <v>0</v>
      </c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10">
        <f t="shared" si="295"/>
        <v>0</v>
      </c>
      <c r="W662" s="209"/>
      <c r="X662" s="210">
        <f t="shared" si="296"/>
        <v>0</v>
      </c>
      <c r="Y662" s="210">
        <f t="shared" si="292"/>
        <v>0</v>
      </c>
      <c r="Z662" s="209"/>
      <c r="AA662" s="209"/>
      <c r="AC662" s="306">
        <f t="shared" si="297"/>
        <v>0</v>
      </c>
    </row>
    <row r="663" spans="1:29" s="218" customFormat="1" ht="13.5" hidden="1">
      <c r="A663" s="215"/>
      <c r="B663" s="219">
        <v>4243</v>
      </c>
      <c r="C663" s="221" t="s">
        <v>102</v>
      </c>
      <c r="D663" s="209"/>
      <c r="E663" s="209"/>
      <c r="F663" s="210">
        <f t="shared" si="293"/>
        <v>0</v>
      </c>
      <c r="G663" s="210"/>
      <c r="H663" s="209"/>
      <c r="I663" s="210">
        <f t="shared" si="294"/>
        <v>0</v>
      </c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10">
        <f t="shared" si="295"/>
        <v>0</v>
      </c>
      <c r="W663" s="209"/>
      <c r="X663" s="210">
        <f t="shared" si="296"/>
        <v>0</v>
      </c>
      <c r="Y663" s="210">
        <f t="shared" si="292"/>
        <v>0</v>
      </c>
      <c r="Z663" s="209"/>
      <c r="AA663" s="209"/>
      <c r="AC663" s="306">
        <f t="shared" si="297"/>
        <v>0</v>
      </c>
    </row>
    <row r="664" spans="1:29" s="218" customFormat="1" ht="13.5" hidden="1">
      <c r="A664" s="215"/>
      <c r="B664" s="219">
        <v>4244</v>
      </c>
      <c r="C664" s="221" t="s">
        <v>103</v>
      </c>
      <c r="D664" s="209"/>
      <c r="E664" s="209"/>
      <c r="F664" s="210">
        <f t="shared" si="293"/>
        <v>0</v>
      </c>
      <c r="G664" s="210"/>
      <c r="H664" s="209"/>
      <c r="I664" s="210">
        <f t="shared" si="294"/>
        <v>0</v>
      </c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10">
        <f t="shared" si="295"/>
        <v>0</v>
      </c>
      <c r="W664" s="209"/>
      <c r="X664" s="210">
        <f t="shared" si="296"/>
        <v>0</v>
      </c>
      <c r="Y664" s="210">
        <f t="shared" si="292"/>
        <v>0</v>
      </c>
      <c r="Z664" s="209"/>
      <c r="AA664" s="209"/>
      <c r="AC664" s="306">
        <f t="shared" si="297"/>
        <v>0</v>
      </c>
    </row>
    <row r="665" spans="1:29" s="201" customFormat="1" ht="13.5" hidden="1">
      <c r="A665" s="199"/>
      <c r="B665" s="199">
        <v>426</v>
      </c>
      <c r="C665" s="200"/>
      <c r="D665" s="204">
        <f>SUM(D666+D667)</f>
        <v>0</v>
      </c>
      <c r="E665" s="204">
        <f>SUM(E666+E667)</f>
        <v>0</v>
      </c>
      <c r="F665" s="210">
        <f t="shared" si="293"/>
        <v>0</v>
      </c>
      <c r="G665" s="204"/>
      <c r="H665" s="204">
        <f>SUM(H666+H667)</f>
        <v>0</v>
      </c>
      <c r="I665" s="210">
        <f t="shared" si="294"/>
        <v>0</v>
      </c>
      <c r="J665" s="204">
        <f aca="true" t="shared" si="300" ref="J665:S665">SUM(J666+J667)</f>
        <v>0</v>
      </c>
      <c r="K665" s="204">
        <f t="shared" si="300"/>
        <v>0</v>
      </c>
      <c r="L665" s="204">
        <f>SUM(L666+L667)</f>
        <v>0</v>
      </c>
      <c r="M665" s="204">
        <f t="shared" si="300"/>
        <v>0</v>
      </c>
      <c r="N665" s="204">
        <f t="shared" si="300"/>
        <v>0</v>
      </c>
      <c r="O665" s="204">
        <f t="shared" si="300"/>
        <v>0</v>
      </c>
      <c r="P665" s="204">
        <f t="shared" si="300"/>
        <v>0</v>
      </c>
      <c r="Q665" s="204">
        <f t="shared" si="300"/>
        <v>0</v>
      </c>
      <c r="R665" s="204">
        <f t="shared" si="300"/>
        <v>0</v>
      </c>
      <c r="S665" s="204">
        <f t="shared" si="300"/>
        <v>0</v>
      </c>
      <c r="T665" s="204">
        <f>SUM(T666+T667)</f>
        <v>0</v>
      </c>
      <c r="U665" s="204">
        <f>SUM(U666+U667)</f>
        <v>0</v>
      </c>
      <c r="V665" s="210">
        <f t="shared" si="295"/>
        <v>0</v>
      </c>
      <c r="W665" s="204">
        <f>SUM(W666+W667)</f>
        <v>0</v>
      </c>
      <c r="X665" s="210">
        <f t="shared" si="296"/>
        <v>0</v>
      </c>
      <c r="Y665" s="210">
        <f t="shared" si="292"/>
        <v>0</v>
      </c>
      <c r="Z665" s="204">
        <f>SUM(Z666+Z667)</f>
        <v>0</v>
      </c>
      <c r="AA665" s="204">
        <f>SUM(AA666+AA667)</f>
        <v>0</v>
      </c>
      <c r="AC665" s="306">
        <f t="shared" si="297"/>
        <v>0</v>
      </c>
    </row>
    <row r="666" spans="1:29" s="218" customFormat="1" ht="13.5" hidden="1">
      <c r="A666" s="215"/>
      <c r="B666" s="216">
        <v>4262</v>
      </c>
      <c r="C666" s="217" t="s">
        <v>104</v>
      </c>
      <c r="D666" s="209"/>
      <c r="E666" s="209"/>
      <c r="F666" s="210">
        <f t="shared" si="293"/>
        <v>0</v>
      </c>
      <c r="G666" s="210"/>
      <c r="H666" s="209"/>
      <c r="I666" s="210">
        <f t="shared" si="294"/>
        <v>0</v>
      </c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10">
        <f t="shared" si="295"/>
        <v>0</v>
      </c>
      <c r="W666" s="209"/>
      <c r="X666" s="210">
        <f t="shared" si="296"/>
        <v>0</v>
      </c>
      <c r="Y666" s="210">
        <f t="shared" si="292"/>
        <v>0</v>
      </c>
      <c r="Z666" s="209"/>
      <c r="AA666" s="209"/>
      <c r="AC666" s="306">
        <f t="shared" si="297"/>
        <v>0</v>
      </c>
    </row>
    <row r="667" spans="1:29" s="218" customFormat="1" ht="13.5" hidden="1">
      <c r="A667" s="215"/>
      <c r="B667" s="216">
        <v>4263</v>
      </c>
      <c r="C667" s="217" t="s">
        <v>105</v>
      </c>
      <c r="D667" s="209"/>
      <c r="E667" s="209"/>
      <c r="F667" s="210">
        <f t="shared" si="293"/>
        <v>0</v>
      </c>
      <c r="G667" s="210"/>
      <c r="H667" s="209"/>
      <c r="I667" s="210">
        <f t="shared" si="294"/>
        <v>0</v>
      </c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10">
        <f t="shared" si="295"/>
        <v>0</v>
      </c>
      <c r="W667" s="209"/>
      <c r="X667" s="210">
        <f t="shared" si="296"/>
        <v>0</v>
      </c>
      <c r="Y667" s="3"/>
      <c r="Z667" s="209"/>
      <c r="AA667" s="209"/>
      <c r="AC667" s="306">
        <f t="shared" si="297"/>
        <v>0</v>
      </c>
    </row>
    <row r="668" ht="13.5" hidden="1">
      <c r="Y668" s="210">
        <f aca="true" t="shared" si="301" ref="Y668:Y731">SUM(N668:W668)</f>
        <v>0</v>
      </c>
    </row>
    <row r="669" spans="2:29" s="7" customFormat="1" ht="13.5" hidden="1">
      <c r="B669" s="6"/>
      <c r="C669" s="10" t="s">
        <v>548</v>
      </c>
      <c r="D669" s="4">
        <f>SUM(D670+D727)</f>
        <v>0</v>
      </c>
      <c r="E669" s="4">
        <f>SUM(E670+E727)</f>
        <v>0</v>
      </c>
      <c r="F669" s="210">
        <f aca="true" t="shared" si="302" ref="F669:F700">SUM(H669:S669)</f>
        <v>0</v>
      </c>
      <c r="G669" s="4"/>
      <c r="H669" s="4">
        <f>SUM(H670+H727)</f>
        <v>0</v>
      </c>
      <c r="I669" s="210">
        <f aca="true" t="shared" si="303" ref="I669:I700">SUM(H669:H669)</f>
        <v>0</v>
      </c>
      <c r="J669" s="4">
        <f aca="true" t="shared" si="304" ref="J669:S669">SUM(J670+J727)</f>
        <v>0</v>
      </c>
      <c r="K669" s="4">
        <f t="shared" si="304"/>
        <v>0</v>
      </c>
      <c r="L669" s="4">
        <f>SUM(L670+L727)</f>
        <v>0</v>
      </c>
      <c r="M669" s="4">
        <f t="shared" si="304"/>
        <v>0</v>
      </c>
      <c r="N669" s="4">
        <f t="shared" si="304"/>
        <v>0</v>
      </c>
      <c r="O669" s="4">
        <f t="shared" si="304"/>
        <v>0</v>
      </c>
      <c r="P669" s="4">
        <f t="shared" si="304"/>
        <v>0</v>
      </c>
      <c r="Q669" s="4">
        <f t="shared" si="304"/>
        <v>0</v>
      </c>
      <c r="R669" s="4">
        <f t="shared" si="304"/>
        <v>0</v>
      </c>
      <c r="S669" s="4">
        <f t="shared" si="304"/>
        <v>0</v>
      </c>
      <c r="T669" s="4">
        <f>SUM(T670+T727)</f>
        <v>0</v>
      </c>
      <c r="U669" s="4">
        <f>SUM(U670+U727)</f>
        <v>0</v>
      </c>
      <c r="V669" s="210">
        <f aca="true" t="shared" si="305" ref="V669:V700">SUM(I669+U669)</f>
        <v>0</v>
      </c>
      <c r="W669" s="4">
        <f>SUM(W670+W727)</f>
        <v>0</v>
      </c>
      <c r="X669" s="210">
        <f aca="true" t="shared" si="306" ref="X669:X732">SUM(V669:W669)</f>
        <v>0</v>
      </c>
      <c r="Y669" s="210">
        <f t="shared" si="301"/>
        <v>0</v>
      </c>
      <c r="Z669" s="4">
        <f>SUM(Z670+Z727)</f>
        <v>0</v>
      </c>
      <c r="AA669" s="4">
        <f>SUM(AA670+AA727)</f>
        <v>0</v>
      </c>
      <c r="AC669" s="306">
        <f aca="true" t="shared" si="307" ref="AC669:AC700">SUM(P669+AB669)</f>
        <v>0</v>
      </c>
    </row>
    <row r="670" spans="2:29" s="7" customFormat="1" ht="13.5" hidden="1">
      <c r="B670" s="6">
        <v>3</v>
      </c>
      <c r="C670" s="7" t="s">
        <v>118</v>
      </c>
      <c r="D670" s="4">
        <f>SUM(D671+D683+D716)</f>
        <v>0</v>
      </c>
      <c r="E670" s="4">
        <f>SUM(E671+E683+E716)</f>
        <v>0</v>
      </c>
      <c r="F670" s="210">
        <f t="shared" si="302"/>
        <v>0</v>
      </c>
      <c r="G670" s="4"/>
      <c r="H670" s="4">
        <f>SUM(H671+H683+H716)</f>
        <v>0</v>
      </c>
      <c r="I670" s="210">
        <f t="shared" si="303"/>
        <v>0</v>
      </c>
      <c r="J670" s="4">
        <f aca="true" t="shared" si="308" ref="J670:S670">SUM(J671+J683+J716)</f>
        <v>0</v>
      </c>
      <c r="K670" s="4">
        <f t="shared" si="308"/>
        <v>0</v>
      </c>
      <c r="L670" s="4">
        <f>SUM(L671+L683+L716)</f>
        <v>0</v>
      </c>
      <c r="M670" s="4">
        <f t="shared" si="308"/>
        <v>0</v>
      </c>
      <c r="N670" s="4">
        <f t="shared" si="308"/>
        <v>0</v>
      </c>
      <c r="O670" s="4">
        <f t="shared" si="308"/>
        <v>0</v>
      </c>
      <c r="P670" s="4">
        <f t="shared" si="308"/>
        <v>0</v>
      </c>
      <c r="Q670" s="4">
        <f t="shared" si="308"/>
        <v>0</v>
      </c>
      <c r="R670" s="4">
        <f t="shared" si="308"/>
        <v>0</v>
      </c>
      <c r="S670" s="4">
        <f t="shared" si="308"/>
        <v>0</v>
      </c>
      <c r="T670" s="4">
        <f>SUM(T671+T683+T716)</f>
        <v>0</v>
      </c>
      <c r="U670" s="4">
        <f>SUM(U671+U683+U716)</f>
        <v>0</v>
      </c>
      <c r="V670" s="210">
        <f t="shared" si="305"/>
        <v>0</v>
      </c>
      <c r="W670" s="4">
        <f>SUM(W671+W683+W716)</f>
        <v>0</v>
      </c>
      <c r="X670" s="210">
        <f t="shared" si="306"/>
        <v>0</v>
      </c>
      <c r="Y670" s="210">
        <f t="shared" si="301"/>
        <v>0</v>
      </c>
      <c r="Z670" s="4">
        <f>SUM(Z671+Z683+Z716)</f>
        <v>0</v>
      </c>
      <c r="AA670" s="4">
        <f>SUM(AA671+AA683+AA716)</f>
        <v>0</v>
      </c>
      <c r="AC670" s="306">
        <f t="shared" si="307"/>
        <v>0</v>
      </c>
    </row>
    <row r="671" spans="2:29" s="7" customFormat="1" ht="13.5" hidden="1">
      <c r="B671" s="6">
        <v>31</v>
      </c>
      <c r="D671" s="4">
        <f>SUM(D672+D677+D679)</f>
        <v>0</v>
      </c>
      <c r="E671" s="4">
        <f>SUM(E672+E677+E679)</f>
        <v>0</v>
      </c>
      <c r="F671" s="210">
        <f t="shared" si="302"/>
        <v>0</v>
      </c>
      <c r="G671" s="4"/>
      <c r="H671" s="4">
        <f>SUM(H672+H677+H679)</f>
        <v>0</v>
      </c>
      <c r="I671" s="210">
        <f t="shared" si="303"/>
        <v>0</v>
      </c>
      <c r="J671" s="4">
        <f aca="true" t="shared" si="309" ref="J671:S671">SUM(J672+J677+J679)</f>
        <v>0</v>
      </c>
      <c r="K671" s="4">
        <f t="shared" si="309"/>
        <v>0</v>
      </c>
      <c r="L671" s="4">
        <f>SUM(L672+L677+L679)</f>
        <v>0</v>
      </c>
      <c r="M671" s="4">
        <f t="shared" si="309"/>
        <v>0</v>
      </c>
      <c r="N671" s="4">
        <f t="shared" si="309"/>
        <v>0</v>
      </c>
      <c r="O671" s="4">
        <f t="shared" si="309"/>
        <v>0</v>
      </c>
      <c r="P671" s="4">
        <f t="shared" si="309"/>
        <v>0</v>
      </c>
      <c r="Q671" s="4">
        <f t="shared" si="309"/>
        <v>0</v>
      </c>
      <c r="R671" s="4">
        <f t="shared" si="309"/>
        <v>0</v>
      </c>
      <c r="S671" s="4">
        <f t="shared" si="309"/>
        <v>0</v>
      </c>
      <c r="T671" s="4">
        <f>SUM(T672+T677+T679)</f>
        <v>0</v>
      </c>
      <c r="U671" s="4">
        <f>SUM(U672+U677+U679)</f>
        <v>0</v>
      </c>
      <c r="V671" s="210">
        <f t="shared" si="305"/>
        <v>0</v>
      </c>
      <c r="W671" s="4">
        <f>SUM(W672+W677+W679)</f>
        <v>0</v>
      </c>
      <c r="X671" s="210">
        <f t="shared" si="306"/>
        <v>0</v>
      </c>
      <c r="Y671" s="210">
        <f t="shared" si="301"/>
        <v>0</v>
      </c>
      <c r="Z671" s="4">
        <f>SUM(Z672+Z677+Z679)</f>
        <v>0</v>
      </c>
      <c r="AA671" s="4">
        <f>SUM(AA672+AA677+AA679)</f>
        <v>0</v>
      </c>
      <c r="AC671" s="306">
        <f t="shared" si="307"/>
        <v>0</v>
      </c>
    </row>
    <row r="672" spans="2:29" s="7" customFormat="1" ht="13.5" hidden="1">
      <c r="B672" s="6">
        <v>311</v>
      </c>
      <c r="D672" s="4">
        <f>SUM(D673+D674+D675+D676)</f>
        <v>0</v>
      </c>
      <c r="E672" s="4">
        <f>SUM(E673+E674+E675+E676)</f>
        <v>0</v>
      </c>
      <c r="F672" s="210">
        <f t="shared" si="302"/>
        <v>0</v>
      </c>
      <c r="G672" s="4"/>
      <c r="H672" s="4">
        <f>SUM(H673+H674+H675+H676)</f>
        <v>0</v>
      </c>
      <c r="I672" s="210">
        <f t="shared" si="303"/>
        <v>0</v>
      </c>
      <c r="J672" s="4">
        <f aca="true" t="shared" si="310" ref="J672:S672">SUM(J673+J674+J675+J676)</f>
        <v>0</v>
      </c>
      <c r="K672" s="4">
        <f t="shared" si="310"/>
        <v>0</v>
      </c>
      <c r="L672" s="4">
        <f>SUM(L673+L674+L675+L676)</f>
        <v>0</v>
      </c>
      <c r="M672" s="4">
        <f t="shared" si="310"/>
        <v>0</v>
      </c>
      <c r="N672" s="4">
        <f t="shared" si="310"/>
        <v>0</v>
      </c>
      <c r="O672" s="4">
        <f t="shared" si="310"/>
        <v>0</v>
      </c>
      <c r="P672" s="4">
        <f t="shared" si="310"/>
        <v>0</v>
      </c>
      <c r="Q672" s="4">
        <f t="shared" si="310"/>
        <v>0</v>
      </c>
      <c r="R672" s="4">
        <f t="shared" si="310"/>
        <v>0</v>
      </c>
      <c r="S672" s="4">
        <f t="shared" si="310"/>
        <v>0</v>
      </c>
      <c r="T672" s="4">
        <f>SUM(T673+T674+T675+T676)</f>
        <v>0</v>
      </c>
      <c r="U672" s="4">
        <f>SUM(U673+U674+U675+U676)</f>
        <v>0</v>
      </c>
      <c r="V672" s="210">
        <f t="shared" si="305"/>
        <v>0</v>
      </c>
      <c r="W672" s="4">
        <f>SUM(W673+W674+W675+W676)</f>
        <v>0</v>
      </c>
      <c r="X672" s="210">
        <f t="shared" si="306"/>
        <v>0</v>
      </c>
      <c r="Y672" s="210">
        <f t="shared" si="301"/>
        <v>0</v>
      </c>
      <c r="Z672" s="4">
        <f>SUM(Z673+Z674+Z675+Z676)</f>
        <v>0</v>
      </c>
      <c r="AA672" s="4">
        <f>SUM(AA673+AA674+AA675+AA676)</f>
        <v>0</v>
      </c>
      <c r="AC672" s="306">
        <f t="shared" si="307"/>
        <v>0</v>
      </c>
    </row>
    <row r="673" spans="1:29" s="211" customFormat="1" ht="13.5" hidden="1">
      <c r="A673" s="206"/>
      <c r="B673" s="207" t="s">
        <v>0</v>
      </c>
      <c r="C673" s="208" t="s">
        <v>1</v>
      </c>
      <c r="D673" s="209"/>
      <c r="E673" s="209"/>
      <c r="F673" s="210">
        <f t="shared" si="302"/>
        <v>0</v>
      </c>
      <c r="G673" s="210"/>
      <c r="H673" s="209"/>
      <c r="I673" s="210">
        <f t="shared" si="303"/>
        <v>0</v>
      </c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10">
        <f t="shared" si="305"/>
        <v>0</v>
      </c>
      <c r="W673" s="209"/>
      <c r="X673" s="210">
        <f t="shared" si="306"/>
        <v>0</v>
      </c>
      <c r="Y673" s="210">
        <f t="shared" si="301"/>
        <v>0</v>
      </c>
      <c r="Z673" s="209"/>
      <c r="AA673" s="209"/>
      <c r="AC673" s="306">
        <f t="shared" si="307"/>
        <v>0</v>
      </c>
    </row>
    <row r="674" spans="1:29" s="211" customFormat="1" ht="13.5" hidden="1">
      <c r="A674" s="206"/>
      <c r="B674" s="207" t="s">
        <v>2</v>
      </c>
      <c r="C674" s="208" t="s">
        <v>3</v>
      </c>
      <c r="D674" s="209"/>
      <c r="E674" s="209"/>
      <c r="F674" s="210">
        <f t="shared" si="302"/>
        <v>0</v>
      </c>
      <c r="G674" s="210"/>
      <c r="H674" s="209"/>
      <c r="I674" s="210">
        <f t="shared" si="303"/>
        <v>0</v>
      </c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10">
        <f t="shared" si="305"/>
        <v>0</v>
      </c>
      <c r="W674" s="209"/>
      <c r="X674" s="210">
        <f t="shared" si="306"/>
        <v>0</v>
      </c>
      <c r="Y674" s="210">
        <f t="shared" si="301"/>
        <v>0</v>
      </c>
      <c r="Z674" s="209"/>
      <c r="AA674" s="209"/>
      <c r="AC674" s="306">
        <f t="shared" si="307"/>
        <v>0</v>
      </c>
    </row>
    <row r="675" spans="1:29" s="211" customFormat="1" ht="13.5" hidden="1">
      <c r="A675" s="206"/>
      <c r="B675" s="207" t="s">
        <v>4</v>
      </c>
      <c r="C675" s="208" t="s">
        <v>5</v>
      </c>
      <c r="D675" s="209"/>
      <c r="E675" s="209"/>
      <c r="F675" s="210">
        <f t="shared" si="302"/>
        <v>0</v>
      </c>
      <c r="G675" s="210"/>
      <c r="H675" s="209"/>
      <c r="I675" s="210">
        <f t="shared" si="303"/>
        <v>0</v>
      </c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10">
        <f t="shared" si="305"/>
        <v>0</v>
      </c>
      <c r="W675" s="209"/>
      <c r="X675" s="210">
        <f t="shared" si="306"/>
        <v>0</v>
      </c>
      <c r="Y675" s="210">
        <f t="shared" si="301"/>
        <v>0</v>
      </c>
      <c r="Z675" s="209"/>
      <c r="AA675" s="209"/>
      <c r="AC675" s="306">
        <f t="shared" si="307"/>
        <v>0</v>
      </c>
    </row>
    <row r="676" spans="1:29" s="211" customFormat="1" ht="13.5" hidden="1">
      <c r="A676" s="206"/>
      <c r="B676" s="207" t="s">
        <v>6</v>
      </c>
      <c r="C676" s="208" t="s">
        <v>7</v>
      </c>
      <c r="D676" s="209"/>
      <c r="E676" s="209"/>
      <c r="F676" s="210">
        <f t="shared" si="302"/>
        <v>0</v>
      </c>
      <c r="G676" s="210"/>
      <c r="H676" s="209"/>
      <c r="I676" s="210">
        <f t="shared" si="303"/>
        <v>0</v>
      </c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10">
        <f t="shared" si="305"/>
        <v>0</v>
      </c>
      <c r="W676" s="209"/>
      <c r="X676" s="210">
        <f t="shared" si="306"/>
        <v>0</v>
      </c>
      <c r="Y676" s="210">
        <f t="shared" si="301"/>
        <v>0</v>
      </c>
      <c r="Z676" s="209"/>
      <c r="AA676" s="209"/>
      <c r="AC676" s="306">
        <f t="shared" si="307"/>
        <v>0</v>
      </c>
    </row>
    <row r="677" spans="1:29" s="198" customFormat="1" ht="13.5" hidden="1">
      <c r="A677" s="195"/>
      <c r="B677" s="195">
        <v>312</v>
      </c>
      <c r="C677" s="196"/>
      <c r="D677" s="197">
        <f>SUM(D678)</f>
        <v>0</v>
      </c>
      <c r="E677" s="197">
        <f aca="true" t="shared" si="311" ref="E677:W677">SUM(E678)</f>
        <v>0</v>
      </c>
      <c r="F677" s="210">
        <f t="shared" si="302"/>
        <v>0</v>
      </c>
      <c r="G677" s="197"/>
      <c r="H677" s="197">
        <f t="shared" si="311"/>
        <v>0</v>
      </c>
      <c r="I677" s="210">
        <f t="shared" si="303"/>
        <v>0</v>
      </c>
      <c r="J677" s="197">
        <f t="shared" si="311"/>
        <v>0</v>
      </c>
      <c r="K677" s="197">
        <f t="shared" si="311"/>
        <v>0</v>
      </c>
      <c r="L677" s="197">
        <f t="shared" si="311"/>
        <v>0</v>
      </c>
      <c r="M677" s="197">
        <f t="shared" si="311"/>
        <v>0</v>
      </c>
      <c r="N677" s="197">
        <f t="shared" si="311"/>
        <v>0</v>
      </c>
      <c r="O677" s="197">
        <f t="shared" si="311"/>
        <v>0</v>
      </c>
      <c r="P677" s="197">
        <f t="shared" si="311"/>
        <v>0</v>
      </c>
      <c r="Q677" s="197">
        <f t="shared" si="311"/>
        <v>0</v>
      </c>
      <c r="R677" s="197">
        <f t="shared" si="311"/>
        <v>0</v>
      </c>
      <c r="S677" s="197">
        <f t="shared" si="311"/>
        <v>0</v>
      </c>
      <c r="T677" s="197">
        <f t="shared" si="311"/>
        <v>0</v>
      </c>
      <c r="U677" s="197">
        <f t="shared" si="311"/>
        <v>0</v>
      </c>
      <c r="V677" s="210">
        <f t="shared" si="305"/>
        <v>0</v>
      </c>
      <c r="W677" s="197">
        <f t="shared" si="311"/>
        <v>0</v>
      </c>
      <c r="X677" s="210">
        <f t="shared" si="306"/>
        <v>0</v>
      </c>
      <c r="Y677" s="210">
        <f t="shared" si="301"/>
        <v>0</v>
      </c>
      <c r="Z677" s="197">
        <f>SUM(Z678)</f>
        <v>0</v>
      </c>
      <c r="AA677" s="197">
        <f>SUM(AA678)</f>
        <v>0</v>
      </c>
      <c r="AC677" s="306">
        <f t="shared" si="307"/>
        <v>0</v>
      </c>
    </row>
    <row r="678" spans="1:29" s="211" customFormat="1" ht="13.5" hidden="1">
      <c r="A678" s="206"/>
      <c r="B678" s="207" t="s">
        <v>8</v>
      </c>
      <c r="C678" s="208" t="s">
        <v>9</v>
      </c>
      <c r="D678" s="209"/>
      <c r="E678" s="209"/>
      <c r="F678" s="210">
        <f t="shared" si="302"/>
        <v>0</v>
      </c>
      <c r="G678" s="210"/>
      <c r="H678" s="209"/>
      <c r="I678" s="210">
        <f t="shared" si="303"/>
        <v>0</v>
      </c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10">
        <f t="shared" si="305"/>
        <v>0</v>
      </c>
      <c r="W678" s="209"/>
      <c r="X678" s="210">
        <f t="shared" si="306"/>
        <v>0</v>
      </c>
      <c r="Y678" s="210">
        <f t="shared" si="301"/>
        <v>0</v>
      </c>
      <c r="Z678" s="209"/>
      <c r="AA678" s="209"/>
      <c r="AC678" s="306">
        <f t="shared" si="307"/>
        <v>0</v>
      </c>
    </row>
    <row r="679" spans="1:29" s="198" customFormat="1" ht="13.5" hidden="1">
      <c r="A679" s="195"/>
      <c r="B679" s="195">
        <v>313</v>
      </c>
      <c r="C679" s="196"/>
      <c r="D679" s="197">
        <f>SUM(D680+D681+D682)</f>
        <v>0</v>
      </c>
      <c r="E679" s="197">
        <f>SUM(E680+E681+E682)</f>
        <v>0</v>
      </c>
      <c r="F679" s="210">
        <f t="shared" si="302"/>
        <v>0</v>
      </c>
      <c r="G679" s="197"/>
      <c r="H679" s="197">
        <f>SUM(H680+H681+H682)</f>
        <v>0</v>
      </c>
      <c r="I679" s="210">
        <f t="shared" si="303"/>
        <v>0</v>
      </c>
      <c r="J679" s="197">
        <f aca="true" t="shared" si="312" ref="J679:S679">SUM(J680+J681+J682)</f>
        <v>0</v>
      </c>
      <c r="K679" s="197">
        <f t="shared" si="312"/>
        <v>0</v>
      </c>
      <c r="L679" s="197">
        <f>SUM(L680+L681+L682)</f>
        <v>0</v>
      </c>
      <c r="M679" s="197">
        <f t="shared" si="312"/>
        <v>0</v>
      </c>
      <c r="N679" s="197">
        <f t="shared" si="312"/>
        <v>0</v>
      </c>
      <c r="O679" s="197">
        <f t="shared" si="312"/>
        <v>0</v>
      </c>
      <c r="P679" s="197">
        <f t="shared" si="312"/>
        <v>0</v>
      </c>
      <c r="Q679" s="197">
        <f t="shared" si="312"/>
        <v>0</v>
      </c>
      <c r="R679" s="197">
        <f t="shared" si="312"/>
        <v>0</v>
      </c>
      <c r="S679" s="197">
        <f t="shared" si="312"/>
        <v>0</v>
      </c>
      <c r="T679" s="197">
        <f>SUM(T680+T681+T682)</f>
        <v>0</v>
      </c>
      <c r="U679" s="197">
        <f>SUM(U680+U681+U682)</f>
        <v>0</v>
      </c>
      <c r="V679" s="210">
        <f t="shared" si="305"/>
        <v>0</v>
      </c>
      <c r="W679" s="197">
        <f>SUM(W680+W681+W682)</f>
        <v>0</v>
      </c>
      <c r="X679" s="210">
        <f t="shared" si="306"/>
        <v>0</v>
      </c>
      <c r="Y679" s="210">
        <f t="shared" si="301"/>
        <v>0</v>
      </c>
      <c r="Z679" s="197">
        <f>SUM(Z680+Z681+Z682)</f>
        <v>0</v>
      </c>
      <c r="AA679" s="197">
        <f>SUM(AA680+AA681+AA682)</f>
        <v>0</v>
      </c>
      <c r="AC679" s="306">
        <f t="shared" si="307"/>
        <v>0</v>
      </c>
    </row>
    <row r="680" spans="1:29" s="211" customFormat="1" ht="13.5" hidden="1">
      <c r="A680" s="206"/>
      <c r="B680" s="207" t="s">
        <v>10</v>
      </c>
      <c r="C680" s="208" t="s">
        <v>11</v>
      </c>
      <c r="D680" s="209"/>
      <c r="E680" s="209"/>
      <c r="F680" s="210">
        <f t="shared" si="302"/>
        <v>0</v>
      </c>
      <c r="G680" s="210"/>
      <c r="H680" s="209"/>
      <c r="I680" s="210">
        <f t="shared" si="303"/>
        <v>0</v>
      </c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10">
        <f t="shared" si="305"/>
        <v>0</v>
      </c>
      <c r="W680" s="209"/>
      <c r="X680" s="210">
        <f t="shared" si="306"/>
        <v>0</v>
      </c>
      <c r="Y680" s="210">
        <f t="shared" si="301"/>
        <v>0</v>
      </c>
      <c r="Z680" s="209"/>
      <c r="AA680" s="209"/>
      <c r="AC680" s="306">
        <f t="shared" si="307"/>
        <v>0</v>
      </c>
    </row>
    <row r="681" spans="1:29" s="211" customFormat="1" ht="13.5" hidden="1">
      <c r="A681" s="206"/>
      <c r="B681" s="207" t="s">
        <v>12</v>
      </c>
      <c r="C681" s="208" t="s">
        <v>13</v>
      </c>
      <c r="D681" s="209"/>
      <c r="E681" s="209"/>
      <c r="F681" s="210">
        <f t="shared" si="302"/>
        <v>0</v>
      </c>
      <c r="G681" s="210"/>
      <c r="H681" s="209"/>
      <c r="I681" s="210">
        <f t="shared" si="303"/>
        <v>0</v>
      </c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10">
        <f t="shared" si="305"/>
        <v>0</v>
      </c>
      <c r="W681" s="209"/>
      <c r="X681" s="210">
        <f t="shared" si="306"/>
        <v>0</v>
      </c>
      <c r="Y681" s="210">
        <f t="shared" si="301"/>
        <v>0</v>
      </c>
      <c r="Z681" s="209"/>
      <c r="AA681" s="209"/>
      <c r="AC681" s="306">
        <f t="shared" si="307"/>
        <v>0</v>
      </c>
    </row>
    <row r="682" spans="1:29" s="211" customFormat="1" ht="12.75" customHeight="1" hidden="1">
      <c r="A682" s="206"/>
      <c r="B682" s="207" t="s">
        <v>14</v>
      </c>
      <c r="C682" s="208" t="s">
        <v>15</v>
      </c>
      <c r="D682" s="209"/>
      <c r="E682" s="209"/>
      <c r="F682" s="210">
        <f t="shared" si="302"/>
        <v>0</v>
      </c>
      <c r="G682" s="210"/>
      <c r="H682" s="209"/>
      <c r="I682" s="210">
        <f t="shared" si="303"/>
        <v>0</v>
      </c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10">
        <f t="shared" si="305"/>
        <v>0</v>
      </c>
      <c r="W682" s="209"/>
      <c r="X682" s="210">
        <f t="shared" si="306"/>
        <v>0</v>
      </c>
      <c r="Y682" s="210">
        <f t="shared" si="301"/>
        <v>0</v>
      </c>
      <c r="Z682" s="209"/>
      <c r="AA682" s="209"/>
      <c r="AC682" s="306">
        <f t="shared" si="307"/>
        <v>0</v>
      </c>
    </row>
    <row r="683" spans="1:29" s="198" customFormat="1" ht="12.75" customHeight="1" hidden="1">
      <c r="A683" s="195"/>
      <c r="B683" s="195">
        <v>32</v>
      </c>
      <c r="C683" s="196"/>
      <c r="D683" s="197">
        <f>SUM(D684+D689+D696+D706+D708)</f>
        <v>0</v>
      </c>
      <c r="E683" s="197">
        <f>SUM(E684+E689+E696+E706+E708)</f>
        <v>0</v>
      </c>
      <c r="F683" s="210">
        <f t="shared" si="302"/>
        <v>0</v>
      </c>
      <c r="G683" s="197"/>
      <c r="H683" s="197">
        <f>SUM(H684+H689+H696+H706+H708)</f>
        <v>0</v>
      </c>
      <c r="I683" s="210">
        <f t="shared" si="303"/>
        <v>0</v>
      </c>
      <c r="J683" s="197">
        <f aca="true" t="shared" si="313" ref="J683:S683">SUM(J684+J689+J696+J706+J708)</f>
        <v>0</v>
      </c>
      <c r="K683" s="197">
        <f t="shared" si="313"/>
        <v>0</v>
      </c>
      <c r="L683" s="197">
        <f>SUM(L684+L689+L696+L706+L708)</f>
        <v>0</v>
      </c>
      <c r="M683" s="197">
        <f t="shared" si="313"/>
        <v>0</v>
      </c>
      <c r="N683" s="197">
        <f t="shared" si="313"/>
        <v>0</v>
      </c>
      <c r="O683" s="197">
        <f t="shared" si="313"/>
        <v>0</v>
      </c>
      <c r="P683" s="197">
        <f t="shared" si="313"/>
        <v>0</v>
      </c>
      <c r="Q683" s="197">
        <f t="shared" si="313"/>
        <v>0</v>
      </c>
      <c r="R683" s="197">
        <f t="shared" si="313"/>
        <v>0</v>
      </c>
      <c r="S683" s="197">
        <f t="shared" si="313"/>
        <v>0</v>
      </c>
      <c r="T683" s="197">
        <f>SUM(T684+T689+T696+T706+T708)</f>
        <v>0</v>
      </c>
      <c r="U683" s="197">
        <f>SUM(U684+U689+U696+U706+U708)</f>
        <v>0</v>
      </c>
      <c r="V683" s="210">
        <f t="shared" si="305"/>
        <v>0</v>
      </c>
      <c r="W683" s="197">
        <f>SUM(W684+W689+W696+W706+W708)</f>
        <v>0</v>
      </c>
      <c r="X683" s="210">
        <f t="shared" si="306"/>
        <v>0</v>
      </c>
      <c r="Y683" s="210">
        <f t="shared" si="301"/>
        <v>0</v>
      </c>
      <c r="Z683" s="197">
        <f>SUM(Z684+Z689+Z696+Z706+Z708)</f>
        <v>0</v>
      </c>
      <c r="AA683" s="197">
        <f>SUM(AA684+AA689+AA696+AA706+AA708)</f>
        <v>0</v>
      </c>
      <c r="AC683" s="306">
        <f t="shared" si="307"/>
        <v>0</v>
      </c>
    </row>
    <row r="684" spans="1:29" s="198" customFormat="1" ht="12.75" customHeight="1" hidden="1">
      <c r="A684" s="195"/>
      <c r="B684" s="195">
        <v>321</v>
      </c>
      <c r="C684" s="196"/>
      <c r="D684" s="197">
        <f>SUM(D685+D686+D687+D688)</f>
        <v>0</v>
      </c>
      <c r="E684" s="197">
        <f>SUM(E685+E686+E687+E688)</f>
        <v>0</v>
      </c>
      <c r="F684" s="210">
        <f t="shared" si="302"/>
        <v>0</v>
      </c>
      <c r="G684" s="197"/>
      <c r="H684" s="197">
        <f>SUM(H685+H686+H687+H688)</f>
        <v>0</v>
      </c>
      <c r="I684" s="210">
        <f t="shared" si="303"/>
        <v>0</v>
      </c>
      <c r="J684" s="197">
        <f aca="true" t="shared" si="314" ref="J684:S684">SUM(J685+J686+J687+J688)</f>
        <v>0</v>
      </c>
      <c r="K684" s="197">
        <f t="shared" si="314"/>
        <v>0</v>
      </c>
      <c r="L684" s="197">
        <f>SUM(L685+L686+L687+L688)</f>
        <v>0</v>
      </c>
      <c r="M684" s="197">
        <f t="shared" si="314"/>
        <v>0</v>
      </c>
      <c r="N684" s="197">
        <f t="shared" si="314"/>
        <v>0</v>
      </c>
      <c r="O684" s="197">
        <f t="shared" si="314"/>
        <v>0</v>
      </c>
      <c r="P684" s="197">
        <f t="shared" si="314"/>
        <v>0</v>
      </c>
      <c r="Q684" s="197">
        <f t="shared" si="314"/>
        <v>0</v>
      </c>
      <c r="R684" s="197">
        <f t="shared" si="314"/>
        <v>0</v>
      </c>
      <c r="S684" s="197">
        <f t="shared" si="314"/>
        <v>0</v>
      </c>
      <c r="T684" s="197">
        <f>SUM(T685+T686+T687+T688)</f>
        <v>0</v>
      </c>
      <c r="U684" s="197">
        <f>SUM(U685+U686+U687+U688)</f>
        <v>0</v>
      </c>
      <c r="V684" s="210">
        <f t="shared" si="305"/>
        <v>0</v>
      </c>
      <c r="W684" s="197">
        <f>SUM(W685+W686+W687+W688)</f>
        <v>0</v>
      </c>
      <c r="X684" s="210">
        <f t="shared" si="306"/>
        <v>0</v>
      </c>
      <c r="Y684" s="210">
        <f t="shared" si="301"/>
        <v>0</v>
      </c>
      <c r="Z684" s="197">
        <f>SUM(Z685+Z686+Z687+Z688)</f>
        <v>0</v>
      </c>
      <c r="AA684" s="197">
        <f>SUM(AA685+AA686+AA687+AA688)</f>
        <v>0</v>
      </c>
      <c r="AC684" s="306">
        <f t="shared" si="307"/>
        <v>0</v>
      </c>
    </row>
    <row r="685" spans="1:29" s="211" customFormat="1" ht="13.5" hidden="1">
      <c r="A685" s="206"/>
      <c r="B685" s="207" t="s">
        <v>16</v>
      </c>
      <c r="C685" s="208" t="s">
        <v>17</v>
      </c>
      <c r="D685" s="209"/>
      <c r="E685" s="209"/>
      <c r="F685" s="210">
        <f t="shared" si="302"/>
        <v>0</v>
      </c>
      <c r="G685" s="210"/>
      <c r="H685" s="209"/>
      <c r="I685" s="210">
        <f t="shared" si="303"/>
        <v>0</v>
      </c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10">
        <f t="shared" si="305"/>
        <v>0</v>
      </c>
      <c r="W685" s="209"/>
      <c r="X685" s="210">
        <f t="shared" si="306"/>
        <v>0</v>
      </c>
      <c r="Y685" s="210">
        <f t="shared" si="301"/>
        <v>0</v>
      </c>
      <c r="Z685" s="209"/>
      <c r="AA685" s="209"/>
      <c r="AC685" s="306">
        <f t="shared" si="307"/>
        <v>0</v>
      </c>
    </row>
    <row r="686" spans="1:29" s="211" customFormat="1" ht="13.5" hidden="1">
      <c r="A686" s="206"/>
      <c r="B686" s="207" t="s">
        <v>18</v>
      </c>
      <c r="C686" s="208" t="s">
        <v>19</v>
      </c>
      <c r="D686" s="209"/>
      <c r="E686" s="209"/>
      <c r="F686" s="210">
        <f t="shared" si="302"/>
        <v>0</v>
      </c>
      <c r="G686" s="210"/>
      <c r="H686" s="209"/>
      <c r="I686" s="210">
        <f t="shared" si="303"/>
        <v>0</v>
      </c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10">
        <f t="shared" si="305"/>
        <v>0</v>
      </c>
      <c r="W686" s="209"/>
      <c r="X686" s="210">
        <f t="shared" si="306"/>
        <v>0</v>
      </c>
      <c r="Y686" s="210">
        <f t="shared" si="301"/>
        <v>0</v>
      </c>
      <c r="Z686" s="209"/>
      <c r="AA686" s="209"/>
      <c r="AC686" s="306">
        <f t="shared" si="307"/>
        <v>0</v>
      </c>
    </row>
    <row r="687" spans="1:29" s="211" customFormat="1" ht="13.5" hidden="1">
      <c r="A687" s="206"/>
      <c r="B687" s="207" t="s">
        <v>20</v>
      </c>
      <c r="C687" s="208" t="s">
        <v>21</v>
      </c>
      <c r="D687" s="209"/>
      <c r="E687" s="209"/>
      <c r="F687" s="210">
        <f t="shared" si="302"/>
        <v>0</v>
      </c>
      <c r="G687" s="210"/>
      <c r="H687" s="209"/>
      <c r="I687" s="210">
        <f t="shared" si="303"/>
        <v>0</v>
      </c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10">
        <f t="shared" si="305"/>
        <v>0</v>
      </c>
      <c r="W687" s="209"/>
      <c r="X687" s="210">
        <f t="shared" si="306"/>
        <v>0</v>
      </c>
      <c r="Y687" s="210">
        <f t="shared" si="301"/>
        <v>0</v>
      </c>
      <c r="Z687" s="209"/>
      <c r="AA687" s="209"/>
      <c r="AC687" s="306">
        <f t="shared" si="307"/>
        <v>0</v>
      </c>
    </row>
    <row r="688" spans="1:29" s="211" customFormat="1" ht="13.5" hidden="1">
      <c r="A688" s="206"/>
      <c r="B688" s="206">
        <v>3214</v>
      </c>
      <c r="C688" s="208" t="s">
        <v>22</v>
      </c>
      <c r="D688" s="209"/>
      <c r="E688" s="209"/>
      <c r="F688" s="210">
        <f t="shared" si="302"/>
        <v>0</v>
      </c>
      <c r="G688" s="210"/>
      <c r="H688" s="209"/>
      <c r="I688" s="210">
        <f t="shared" si="303"/>
        <v>0</v>
      </c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10">
        <f t="shared" si="305"/>
        <v>0</v>
      </c>
      <c r="W688" s="209"/>
      <c r="X688" s="210">
        <f t="shared" si="306"/>
        <v>0</v>
      </c>
      <c r="Y688" s="210">
        <f t="shared" si="301"/>
        <v>0</v>
      </c>
      <c r="Z688" s="209"/>
      <c r="AA688" s="209"/>
      <c r="AC688" s="306">
        <f t="shared" si="307"/>
        <v>0</v>
      </c>
    </row>
    <row r="689" spans="1:29" s="198" customFormat="1" ht="13.5" hidden="1">
      <c r="A689" s="195"/>
      <c r="B689" s="195">
        <v>322</v>
      </c>
      <c r="C689" s="196"/>
      <c r="D689" s="197">
        <f>SUM(D690+D691+D692+D693+D694+D695)</f>
        <v>0</v>
      </c>
      <c r="E689" s="197">
        <f>SUM(E690+E691+E692+E693+E694+E695)</f>
        <v>0</v>
      </c>
      <c r="F689" s="210">
        <f t="shared" si="302"/>
        <v>0</v>
      </c>
      <c r="G689" s="197"/>
      <c r="H689" s="197">
        <f>SUM(H690+H691+H692+H693+H694+H695)</f>
        <v>0</v>
      </c>
      <c r="I689" s="210">
        <f t="shared" si="303"/>
        <v>0</v>
      </c>
      <c r="J689" s="197">
        <f aca="true" t="shared" si="315" ref="J689:S689">SUM(J690+J691+J692+J693+J694+J695)</f>
        <v>0</v>
      </c>
      <c r="K689" s="197">
        <f t="shared" si="315"/>
        <v>0</v>
      </c>
      <c r="L689" s="197">
        <f>SUM(L690+L691+L692+L693+L694+L695)</f>
        <v>0</v>
      </c>
      <c r="M689" s="197">
        <f t="shared" si="315"/>
        <v>0</v>
      </c>
      <c r="N689" s="197">
        <f t="shared" si="315"/>
        <v>0</v>
      </c>
      <c r="O689" s="197">
        <f t="shared" si="315"/>
        <v>0</v>
      </c>
      <c r="P689" s="197">
        <f t="shared" si="315"/>
        <v>0</v>
      </c>
      <c r="Q689" s="197">
        <f t="shared" si="315"/>
        <v>0</v>
      </c>
      <c r="R689" s="197">
        <f t="shared" si="315"/>
        <v>0</v>
      </c>
      <c r="S689" s="197">
        <f t="shared" si="315"/>
        <v>0</v>
      </c>
      <c r="T689" s="197">
        <f>SUM(T690+T691+T692+T693+T694+T695)</f>
        <v>0</v>
      </c>
      <c r="U689" s="197">
        <f>SUM(U690+U691+U692+U693+U694+U695)</f>
        <v>0</v>
      </c>
      <c r="V689" s="210">
        <f t="shared" si="305"/>
        <v>0</v>
      </c>
      <c r="W689" s="197">
        <f>SUM(W690+W691+W692+W693+W694+W695)</f>
        <v>0</v>
      </c>
      <c r="X689" s="210">
        <f t="shared" si="306"/>
        <v>0</v>
      </c>
      <c r="Y689" s="210">
        <f t="shared" si="301"/>
        <v>0</v>
      </c>
      <c r="Z689" s="197">
        <f>SUM(Z690+Z691+Z692+Z693+Z694+Z695)</f>
        <v>0</v>
      </c>
      <c r="AA689" s="197">
        <f>SUM(AA690+AA691+AA692+AA693+AA694+AA695)</f>
        <v>0</v>
      </c>
      <c r="AC689" s="306">
        <f t="shared" si="307"/>
        <v>0</v>
      </c>
    </row>
    <row r="690" spans="1:29" s="211" customFormat="1" ht="13.5" hidden="1">
      <c r="A690" s="206"/>
      <c r="B690" s="207" t="s">
        <v>23</v>
      </c>
      <c r="C690" s="208" t="s">
        <v>24</v>
      </c>
      <c r="D690" s="209"/>
      <c r="E690" s="209"/>
      <c r="F690" s="210">
        <f t="shared" si="302"/>
        <v>0</v>
      </c>
      <c r="G690" s="210"/>
      <c r="H690" s="209"/>
      <c r="I690" s="210">
        <f t="shared" si="303"/>
        <v>0</v>
      </c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10">
        <f t="shared" si="305"/>
        <v>0</v>
      </c>
      <c r="W690" s="209"/>
      <c r="X690" s="210">
        <f t="shared" si="306"/>
        <v>0</v>
      </c>
      <c r="Y690" s="210">
        <f t="shared" si="301"/>
        <v>0</v>
      </c>
      <c r="Z690" s="209"/>
      <c r="AA690" s="209"/>
      <c r="AC690" s="306">
        <f t="shared" si="307"/>
        <v>0</v>
      </c>
    </row>
    <row r="691" spans="1:29" s="211" customFormat="1" ht="13.5" hidden="1">
      <c r="A691" s="206"/>
      <c r="B691" s="207" t="s">
        <v>25</v>
      </c>
      <c r="C691" s="208" t="s">
        <v>26</v>
      </c>
      <c r="D691" s="209"/>
      <c r="E691" s="209"/>
      <c r="F691" s="210">
        <f t="shared" si="302"/>
        <v>0</v>
      </c>
      <c r="G691" s="210"/>
      <c r="H691" s="209"/>
      <c r="I691" s="210">
        <f t="shared" si="303"/>
        <v>0</v>
      </c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10">
        <f t="shared" si="305"/>
        <v>0</v>
      </c>
      <c r="W691" s="209"/>
      <c r="X691" s="210">
        <f t="shared" si="306"/>
        <v>0</v>
      </c>
      <c r="Y691" s="210">
        <f t="shared" si="301"/>
        <v>0</v>
      </c>
      <c r="Z691" s="209"/>
      <c r="AA691" s="209"/>
      <c r="AC691" s="306">
        <f t="shared" si="307"/>
        <v>0</v>
      </c>
    </row>
    <row r="692" spans="1:29" s="211" customFormat="1" ht="13.5" hidden="1">
      <c r="A692" s="206"/>
      <c r="B692" s="207" t="s">
        <v>27</v>
      </c>
      <c r="C692" s="208" t="s">
        <v>28</v>
      </c>
      <c r="D692" s="209"/>
      <c r="E692" s="209"/>
      <c r="F692" s="210">
        <f t="shared" si="302"/>
        <v>0</v>
      </c>
      <c r="G692" s="210"/>
      <c r="H692" s="209"/>
      <c r="I692" s="210">
        <f t="shared" si="303"/>
        <v>0</v>
      </c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10">
        <f t="shared" si="305"/>
        <v>0</v>
      </c>
      <c r="W692" s="209"/>
      <c r="X692" s="210">
        <f t="shared" si="306"/>
        <v>0</v>
      </c>
      <c r="Y692" s="210">
        <f t="shared" si="301"/>
        <v>0</v>
      </c>
      <c r="Z692" s="209"/>
      <c r="AA692" s="209"/>
      <c r="AC692" s="306">
        <f t="shared" si="307"/>
        <v>0</v>
      </c>
    </row>
    <row r="693" spans="1:29" s="211" customFormat="1" ht="13.5" hidden="1">
      <c r="A693" s="206"/>
      <c r="B693" s="207" t="s">
        <v>29</v>
      </c>
      <c r="C693" s="208" t="s">
        <v>30</v>
      </c>
      <c r="D693" s="209"/>
      <c r="E693" s="209"/>
      <c r="F693" s="210">
        <f t="shared" si="302"/>
        <v>0</v>
      </c>
      <c r="G693" s="210"/>
      <c r="H693" s="209"/>
      <c r="I693" s="210">
        <f t="shared" si="303"/>
        <v>0</v>
      </c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10">
        <f t="shared" si="305"/>
        <v>0</v>
      </c>
      <c r="W693" s="209"/>
      <c r="X693" s="210">
        <f t="shared" si="306"/>
        <v>0</v>
      </c>
      <c r="Y693" s="210">
        <f t="shared" si="301"/>
        <v>0</v>
      </c>
      <c r="Z693" s="209"/>
      <c r="AA693" s="209"/>
      <c r="AC693" s="306">
        <f t="shared" si="307"/>
        <v>0</v>
      </c>
    </row>
    <row r="694" spans="1:29" s="211" customFormat="1" ht="13.5" hidden="1">
      <c r="A694" s="206"/>
      <c r="B694" s="207" t="s">
        <v>31</v>
      </c>
      <c r="C694" s="208" t="s">
        <v>32</v>
      </c>
      <c r="D694" s="209"/>
      <c r="E694" s="209"/>
      <c r="F694" s="210">
        <f t="shared" si="302"/>
        <v>0</v>
      </c>
      <c r="G694" s="210"/>
      <c r="H694" s="209"/>
      <c r="I694" s="210">
        <f t="shared" si="303"/>
        <v>0</v>
      </c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10">
        <f t="shared" si="305"/>
        <v>0</v>
      </c>
      <c r="W694" s="209"/>
      <c r="X694" s="210">
        <f t="shared" si="306"/>
        <v>0</v>
      </c>
      <c r="Y694" s="210">
        <f t="shared" si="301"/>
        <v>0</v>
      </c>
      <c r="Z694" s="209"/>
      <c r="AA694" s="209"/>
      <c r="AC694" s="306">
        <f t="shared" si="307"/>
        <v>0</v>
      </c>
    </row>
    <row r="695" spans="1:29" s="211" customFormat="1" ht="13.5" hidden="1">
      <c r="A695" s="206"/>
      <c r="B695" s="213" t="s">
        <v>33</v>
      </c>
      <c r="C695" s="208" t="s">
        <v>34</v>
      </c>
      <c r="D695" s="209"/>
      <c r="E695" s="209"/>
      <c r="F695" s="210">
        <f t="shared" si="302"/>
        <v>0</v>
      </c>
      <c r="G695" s="210"/>
      <c r="H695" s="209"/>
      <c r="I695" s="210">
        <f t="shared" si="303"/>
        <v>0</v>
      </c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10">
        <f t="shared" si="305"/>
        <v>0</v>
      </c>
      <c r="W695" s="209"/>
      <c r="X695" s="210">
        <f t="shared" si="306"/>
        <v>0</v>
      </c>
      <c r="Y695" s="210">
        <f t="shared" si="301"/>
        <v>0</v>
      </c>
      <c r="Z695" s="209"/>
      <c r="AA695" s="209"/>
      <c r="AC695" s="306">
        <f t="shared" si="307"/>
        <v>0</v>
      </c>
    </row>
    <row r="696" spans="1:29" s="198" customFormat="1" ht="13.5" hidden="1">
      <c r="A696" s="195"/>
      <c r="B696" s="195">
        <v>323</v>
      </c>
      <c r="C696" s="196"/>
      <c r="D696" s="197">
        <f>SUM(D697+D698+D699+D700+D701+D702+D703+D704+D705)</f>
        <v>0</v>
      </c>
      <c r="E696" s="197">
        <f>SUM(E697+E698+E699+E700+E701+E702+E703+E704+E705)</f>
        <v>0</v>
      </c>
      <c r="F696" s="210">
        <f t="shared" si="302"/>
        <v>0</v>
      </c>
      <c r="G696" s="197"/>
      <c r="H696" s="197">
        <f>SUM(H697+H698+H699+H700+H701+H702+H703+H704+H705)</f>
        <v>0</v>
      </c>
      <c r="I696" s="210">
        <f t="shared" si="303"/>
        <v>0</v>
      </c>
      <c r="J696" s="197">
        <f aca="true" t="shared" si="316" ref="J696:S696">SUM(J697+J698+J699+J700+J701+J702+J703+J704+J705)</f>
        <v>0</v>
      </c>
      <c r="K696" s="197">
        <f t="shared" si="316"/>
        <v>0</v>
      </c>
      <c r="L696" s="197">
        <f>SUM(L697+L698+L699+L700+L701+L702+L703+L704+L705)</f>
        <v>0</v>
      </c>
      <c r="M696" s="197">
        <f t="shared" si="316"/>
        <v>0</v>
      </c>
      <c r="N696" s="197">
        <f t="shared" si="316"/>
        <v>0</v>
      </c>
      <c r="O696" s="197">
        <f t="shared" si="316"/>
        <v>0</v>
      </c>
      <c r="P696" s="197">
        <f t="shared" si="316"/>
        <v>0</v>
      </c>
      <c r="Q696" s="197">
        <f t="shared" si="316"/>
        <v>0</v>
      </c>
      <c r="R696" s="197">
        <f t="shared" si="316"/>
        <v>0</v>
      </c>
      <c r="S696" s="197">
        <f t="shared" si="316"/>
        <v>0</v>
      </c>
      <c r="T696" s="197">
        <f>SUM(T697+T698+T699+T700+T701+T702+T703+T704+T705)</f>
        <v>0</v>
      </c>
      <c r="U696" s="197">
        <f>SUM(U697+U698+U699+U700+U701+U702+U703+U704+U705)</f>
        <v>0</v>
      </c>
      <c r="V696" s="210">
        <f t="shared" si="305"/>
        <v>0</v>
      </c>
      <c r="W696" s="197">
        <f>SUM(W697+W698+W699+W700+W701+W702+W703+W704+W705)</f>
        <v>0</v>
      </c>
      <c r="X696" s="210">
        <f t="shared" si="306"/>
        <v>0</v>
      </c>
      <c r="Y696" s="210">
        <f t="shared" si="301"/>
        <v>0</v>
      </c>
      <c r="Z696" s="197">
        <f>SUM(Z697+Z698+Z699+Z700+Z701+Z702+Z703+Z704+Z705)</f>
        <v>0</v>
      </c>
      <c r="AA696" s="197">
        <f>SUM(AA697+AA698+AA699+AA700+AA701+AA702+AA703+AA704+AA705)</f>
        <v>0</v>
      </c>
      <c r="AC696" s="306">
        <f t="shared" si="307"/>
        <v>0</v>
      </c>
    </row>
    <row r="697" spans="1:29" s="211" customFormat="1" ht="13.5" hidden="1">
      <c r="A697" s="206"/>
      <c r="B697" s="207" t="s">
        <v>35</v>
      </c>
      <c r="C697" s="208" t="s">
        <v>36</v>
      </c>
      <c r="D697" s="209"/>
      <c r="E697" s="209"/>
      <c r="F697" s="210">
        <f t="shared" si="302"/>
        <v>0</v>
      </c>
      <c r="G697" s="210"/>
      <c r="H697" s="209"/>
      <c r="I697" s="210">
        <f t="shared" si="303"/>
        <v>0</v>
      </c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10">
        <f t="shared" si="305"/>
        <v>0</v>
      </c>
      <c r="W697" s="209"/>
      <c r="X697" s="210">
        <f t="shared" si="306"/>
        <v>0</v>
      </c>
      <c r="Y697" s="210">
        <f t="shared" si="301"/>
        <v>0</v>
      </c>
      <c r="Z697" s="209"/>
      <c r="AA697" s="209"/>
      <c r="AC697" s="306">
        <f t="shared" si="307"/>
        <v>0</v>
      </c>
    </row>
    <row r="698" spans="1:29" s="211" customFormat="1" ht="13.5" hidden="1">
      <c r="A698" s="206"/>
      <c r="B698" s="207" t="s">
        <v>37</v>
      </c>
      <c r="C698" s="208" t="s">
        <v>38</v>
      </c>
      <c r="D698" s="209"/>
      <c r="E698" s="209"/>
      <c r="F698" s="210">
        <f t="shared" si="302"/>
        <v>0</v>
      </c>
      <c r="G698" s="210"/>
      <c r="H698" s="209"/>
      <c r="I698" s="210">
        <f t="shared" si="303"/>
        <v>0</v>
      </c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10">
        <f t="shared" si="305"/>
        <v>0</v>
      </c>
      <c r="W698" s="209"/>
      <c r="X698" s="210">
        <f t="shared" si="306"/>
        <v>0</v>
      </c>
      <c r="Y698" s="210">
        <f t="shared" si="301"/>
        <v>0</v>
      </c>
      <c r="Z698" s="209"/>
      <c r="AA698" s="209"/>
      <c r="AC698" s="306">
        <f t="shared" si="307"/>
        <v>0</v>
      </c>
    </row>
    <row r="699" spans="1:29" s="211" customFormat="1" ht="13.5" hidden="1">
      <c r="A699" s="206"/>
      <c r="B699" s="207" t="s">
        <v>39</v>
      </c>
      <c r="C699" s="208" t="s">
        <v>40</v>
      </c>
      <c r="D699" s="209"/>
      <c r="E699" s="209"/>
      <c r="F699" s="210">
        <f t="shared" si="302"/>
        <v>0</v>
      </c>
      <c r="G699" s="210"/>
      <c r="H699" s="209"/>
      <c r="I699" s="210">
        <f t="shared" si="303"/>
        <v>0</v>
      </c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10">
        <f t="shared" si="305"/>
        <v>0</v>
      </c>
      <c r="W699" s="209"/>
      <c r="X699" s="210">
        <f t="shared" si="306"/>
        <v>0</v>
      </c>
      <c r="Y699" s="210">
        <f t="shared" si="301"/>
        <v>0</v>
      </c>
      <c r="Z699" s="209"/>
      <c r="AA699" s="209"/>
      <c r="AC699" s="306">
        <f t="shared" si="307"/>
        <v>0</v>
      </c>
    </row>
    <row r="700" spans="1:29" s="211" customFormat="1" ht="13.5" hidden="1">
      <c r="A700" s="206"/>
      <c r="B700" s="207" t="s">
        <v>41</v>
      </c>
      <c r="C700" s="208" t="s">
        <v>42</v>
      </c>
      <c r="D700" s="209"/>
      <c r="E700" s="209"/>
      <c r="F700" s="210">
        <f t="shared" si="302"/>
        <v>0</v>
      </c>
      <c r="G700" s="210"/>
      <c r="H700" s="209"/>
      <c r="I700" s="210">
        <f t="shared" si="303"/>
        <v>0</v>
      </c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10">
        <f t="shared" si="305"/>
        <v>0</v>
      </c>
      <c r="W700" s="209"/>
      <c r="X700" s="210">
        <f t="shared" si="306"/>
        <v>0</v>
      </c>
      <c r="Y700" s="210">
        <f t="shared" si="301"/>
        <v>0</v>
      </c>
      <c r="Z700" s="209"/>
      <c r="AA700" s="209"/>
      <c r="AC700" s="306">
        <f t="shared" si="307"/>
        <v>0</v>
      </c>
    </row>
    <row r="701" spans="1:29" s="211" customFormat="1" ht="13.5" hidden="1">
      <c r="A701" s="206"/>
      <c r="B701" s="207" t="s">
        <v>43</v>
      </c>
      <c r="C701" s="208" t="s">
        <v>44</v>
      </c>
      <c r="D701" s="209"/>
      <c r="E701" s="209"/>
      <c r="F701" s="210">
        <f aca="true" t="shared" si="317" ref="F701:F732">SUM(H701:S701)</f>
        <v>0</v>
      </c>
      <c r="G701" s="210"/>
      <c r="H701" s="209"/>
      <c r="I701" s="210">
        <f aca="true" t="shared" si="318" ref="I701:I732">SUM(H701:H701)</f>
        <v>0</v>
      </c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10">
        <f aca="true" t="shared" si="319" ref="V701:V732">SUM(I701+U701)</f>
        <v>0</v>
      </c>
      <c r="W701" s="209"/>
      <c r="X701" s="210">
        <f t="shared" si="306"/>
        <v>0</v>
      </c>
      <c r="Y701" s="210">
        <f t="shared" si="301"/>
        <v>0</v>
      </c>
      <c r="Z701" s="209"/>
      <c r="AA701" s="209"/>
      <c r="AC701" s="306">
        <f aca="true" t="shared" si="320" ref="AC701:AC732">SUM(P701+AB701)</f>
        <v>0</v>
      </c>
    </row>
    <row r="702" spans="1:29" s="211" customFormat="1" ht="13.5" hidden="1">
      <c r="A702" s="206"/>
      <c r="B702" s="207" t="s">
        <v>45</v>
      </c>
      <c r="C702" s="208" t="s">
        <v>46</v>
      </c>
      <c r="D702" s="209"/>
      <c r="E702" s="209"/>
      <c r="F702" s="210">
        <f t="shared" si="317"/>
        <v>0</v>
      </c>
      <c r="G702" s="210"/>
      <c r="H702" s="209"/>
      <c r="I702" s="210">
        <f t="shared" si="318"/>
        <v>0</v>
      </c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10">
        <f t="shared" si="319"/>
        <v>0</v>
      </c>
      <c r="W702" s="209"/>
      <c r="X702" s="210">
        <f t="shared" si="306"/>
        <v>0</v>
      </c>
      <c r="Y702" s="210">
        <f t="shared" si="301"/>
        <v>0</v>
      </c>
      <c r="Z702" s="209"/>
      <c r="AA702" s="209"/>
      <c r="AC702" s="306">
        <f t="shared" si="320"/>
        <v>0</v>
      </c>
    </row>
    <row r="703" spans="1:29" s="211" customFormat="1" ht="13.5" hidden="1">
      <c r="A703" s="206"/>
      <c r="B703" s="207" t="s">
        <v>47</v>
      </c>
      <c r="C703" s="208" t="s">
        <v>48</v>
      </c>
      <c r="D703" s="209"/>
      <c r="E703" s="209"/>
      <c r="F703" s="210">
        <f t="shared" si="317"/>
        <v>0</v>
      </c>
      <c r="G703" s="210"/>
      <c r="H703" s="209"/>
      <c r="I703" s="210">
        <f t="shared" si="318"/>
        <v>0</v>
      </c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10">
        <f t="shared" si="319"/>
        <v>0</v>
      </c>
      <c r="W703" s="209"/>
      <c r="X703" s="210">
        <f t="shared" si="306"/>
        <v>0</v>
      </c>
      <c r="Y703" s="210">
        <f t="shared" si="301"/>
        <v>0</v>
      </c>
      <c r="Z703" s="209"/>
      <c r="AA703" s="209"/>
      <c r="AC703" s="306">
        <f t="shared" si="320"/>
        <v>0</v>
      </c>
    </row>
    <row r="704" spans="1:29" s="211" customFormat="1" ht="13.5" hidden="1">
      <c r="A704" s="206"/>
      <c r="B704" s="207" t="s">
        <v>49</v>
      </c>
      <c r="C704" s="208" t="s">
        <v>50</v>
      </c>
      <c r="D704" s="209"/>
      <c r="E704" s="209"/>
      <c r="F704" s="210">
        <f t="shared" si="317"/>
        <v>0</v>
      </c>
      <c r="G704" s="210"/>
      <c r="H704" s="209"/>
      <c r="I704" s="210">
        <f t="shared" si="318"/>
        <v>0</v>
      </c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10">
        <f t="shared" si="319"/>
        <v>0</v>
      </c>
      <c r="W704" s="209"/>
      <c r="X704" s="210">
        <f t="shared" si="306"/>
        <v>0</v>
      </c>
      <c r="Y704" s="210">
        <f t="shared" si="301"/>
        <v>0</v>
      </c>
      <c r="Z704" s="209"/>
      <c r="AA704" s="209"/>
      <c r="AC704" s="306">
        <f t="shared" si="320"/>
        <v>0</v>
      </c>
    </row>
    <row r="705" spans="1:29" s="211" customFormat="1" ht="13.5" hidden="1">
      <c r="A705" s="206"/>
      <c r="B705" s="207" t="s">
        <v>51</v>
      </c>
      <c r="C705" s="208" t="s">
        <v>52</v>
      </c>
      <c r="D705" s="209"/>
      <c r="E705" s="209"/>
      <c r="F705" s="210">
        <f t="shared" si="317"/>
        <v>0</v>
      </c>
      <c r="G705" s="210"/>
      <c r="H705" s="209"/>
      <c r="I705" s="210">
        <f t="shared" si="318"/>
        <v>0</v>
      </c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10">
        <f t="shared" si="319"/>
        <v>0</v>
      </c>
      <c r="W705" s="209"/>
      <c r="X705" s="210">
        <f t="shared" si="306"/>
        <v>0</v>
      </c>
      <c r="Y705" s="210">
        <f t="shared" si="301"/>
        <v>0</v>
      </c>
      <c r="Z705" s="209"/>
      <c r="AA705" s="209"/>
      <c r="AC705" s="306">
        <f t="shared" si="320"/>
        <v>0</v>
      </c>
    </row>
    <row r="706" spans="1:29" s="198" customFormat="1" ht="13.5" hidden="1">
      <c r="A706" s="195"/>
      <c r="B706" s="195">
        <v>324</v>
      </c>
      <c r="C706" s="196"/>
      <c r="D706" s="197">
        <f>SUM(D707)</f>
        <v>0</v>
      </c>
      <c r="E706" s="197">
        <f aca="true" t="shared" si="321" ref="E706:W706">SUM(E707)</f>
        <v>0</v>
      </c>
      <c r="F706" s="210">
        <f t="shared" si="317"/>
        <v>0</v>
      </c>
      <c r="G706" s="197"/>
      <c r="H706" s="197">
        <f t="shared" si="321"/>
        <v>0</v>
      </c>
      <c r="I706" s="210">
        <f t="shared" si="318"/>
        <v>0</v>
      </c>
      <c r="J706" s="197">
        <f t="shared" si="321"/>
        <v>0</v>
      </c>
      <c r="K706" s="197">
        <f t="shared" si="321"/>
        <v>0</v>
      </c>
      <c r="L706" s="197">
        <f t="shared" si="321"/>
        <v>0</v>
      </c>
      <c r="M706" s="197">
        <f t="shared" si="321"/>
        <v>0</v>
      </c>
      <c r="N706" s="197">
        <f t="shared" si="321"/>
        <v>0</v>
      </c>
      <c r="O706" s="197">
        <f t="shared" si="321"/>
        <v>0</v>
      </c>
      <c r="P706" s="197">
        <f t="shared" si="321"/>
        <v>0</v>
      </c>
      <c r="Q706" s="197">
        <f t="shared" si="321"/>
        <v>0</v>
      </c>
      <c r="R706" s="197">
        <f t="shared" si="321"/>
        <v>0</v>
      </c>
      <c r="S706" s="197">
        <f t="shared" si="321"/>
        <v>0</v>
      </c>
      <c r="T706" s="197">
        <f t="shared" si="321"/>
        <v>0</v>
      </c>
      <c r="U706" s="197">
        <f t="shared" si="321"/>
        <v>0</v>
      </c>
      <c r="V706" s="210">
        <f t="shared" si="319"/>
        <v>0</v>
      </c>
      <c r="W706" s="197">
        <f t="shared" si="321"/>
        <v>0</v>
      </c>
      <c r="X706" s="210">
        <f t="shared" si="306"/>
        <v>0</v>
      </c>
      <c r="Y706" s="210">
        <f t="shared" si="301"/>
        <v>0</v>
      </c>
      <c r="Z706" s="197">
        <f>SUM(Z707)</f>
        <v>0</v>
      </c>
      <c r="AA706" s="197">
        <f>SUM(AA707)</f>
        <v>0</v>
      </c>
      <c r="AC706" s="306">
        <f t="shared" si="320"/>
        <v>0</v>
      </c>
    </row>
    <row r="707" spans="1:29" s="211" customFormat="1" ht="13.5" hidden="1">
      <c r="A707" s="206"/>
      <c r="B707" s="212" t="s">
        <v>54</v>
      </c>
      <c r="C707" s="208" t="s">
        <v>53</v>
      </c>
      <c r="D707" s="209"/>
      <c r="E707" s="209"/>
      <c r="F707" s="210">
        <f t="shared" si="317"/>
        <v>0</v>
      </c>
      <c r="G707" s="210"/>
      <c r="H707" s="209"/>
      <c r="I707" s="210">
        <f t="shared" si="318"/>
        <v>0</v>
      </c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10">
        <f t="shared" si="319"/>
        <v>0</v>
      </c>
      <c r="W707" s="209"/>
      <c r="X707" s="210">
        <f t="shared" si="306"/>
        <v>0</v>
      </c>
      <c r="Y707" s="210">
        <f t="shared" si="301"/>
        <v>0</v>
      </c>
      <c r="Z707" s="209"/>
      <c r="AA707" s="209"/>
      <c r="AC707" s="306">
        <f t="shared" si="320"/>
        <v>0</v>
      </c>
    </row>
    <row r="708" spans="1:29" s="198" customFormat="1" ht="13.5" hidden="1">
      <c r="A708" s="195"/>
      <c r="B708" s="203" t="s">
        <v>545</v>
      </c>
      <c r="C708" s="196"/>
      <c r="D708" s="197">
        <f>SUM(D709+D710+D711+D712+D713+D714+D715)</f>
        <v>0</v>
      </c>
      <c r="E708" s="197">
        <f>SUM(E709+E710+E711+E712+E713+E714+E715)</f>
        <v>0</v>
      </c>
      <c r="F708" s="210">
        <f t="shared" si="317"/>
        <v>0</v>
      </c>
      <c r="G708" s="197"/>
      <c r="H708" s="197">
        <f>SUM(H709+H710+H711+H712+H713+H714+H715)</f>
        <v>0</v>
      </c>
      <c r="I708" s="210">
        <f t="shared" si="318"/>
        <v>0</v>
      </c>
      <c r="J708" s="197">
        <f aca="true" t="shared" si="322" ref="J708:S708">SUM(J709+J710+J711+J712+J713+J714+J715)</f>
        <v>0</v>
      </c>
      <c r="K708" s="197">
        <f t="shared" si="322"/>
        <v>0</v>
      </c>
      <c r="L708" s="197">
        <f>SUM(L709+L710+L711+L712+L713+L714+L715)</f>
        <v>0</v>
      </c>
      <c r="M708" s="197">
        <f t="shared" si="322"/>
        <v>0</v>
      </c>
      <c r="N708" s="197">
        <f t="shared" si="322"/>
        <v>0</v>
      </c>
      <c r="O708" s="197">
        <f t="shared" si="322"/>
        <v>0</v>
      </c>
      <c r="P708" s="197">
        <f t="shared" si="322"/>
        <v>0</v>
      </c>
      <c r="Q708" s="197">
        <f t="shared" si="322"/>
        <v>0</v>
      </c>
      <c r="R708" s="197">
        <f t="shared" si="322"/>
        <v>0</v>
      </c>
      <c r="S708" s="197">
        <f t="shared" si="322"/>
        <v>0</v>
      </c>
      <c r="T708" s="197">
        <f>SUM(T709+T710+T711+T712+T713+T714+T715)</f>
        <v>0</v>
      </c>
      <c r="U708" s="197">
        <f>SUM(U709+U710+U711+U712+U713+U714+U715)</f>
        <v>0</v>
      </c>
      <c r="V708" s="210">
        <f t="shared" si="319"/>
        <v>0</v>
      </c>
      <c r="W708" s="197">
        <f>SUM(W709+W710+W711+W712+W713+W714+W715)</f>
        <v>0</v>
      </c>
      <c r="X708" s="210">
        <f t="shared" si="306"/>
        <v>0</v>
      </c>
      <c r="Y708" s="210">
        <f t="shared" si="301"/>
        <v>0</v>
      </c>
      <c r="Z708" s="197">
        <f>SUM(Z709+Z710+Z711+Z712+Z713+Z714+Z715)</f>
        <v>0</v>
      </c>
      <c r="AA708" s="197">
        <f>SUM(AA709+AA710+AA711+AA712+AA713+AA714+AA715)</f>
        <v>0</v>
      </c>
      <c r="AC708" s="306">
        <f t="shared" si="320"/>
        <v>0</v>
      </c>
    </row>
    <row r="709" spans="1:29" s="211" customFormat="1" ht="12.75" customHeight="1" hidden="1">
      <c r="A709" s="206"/>
      <c r="B709" s="207" t="s">
        <v>56</v>
      </c>
      <c r="C709" s="208" t="s">
        <v>57</v>
      </c>
      <c r="D709" s="209"/>
      <c r="E709" s="209"/>
      <c r="F709" s="210">
        <f t="shared" si="317"/>
        <v>0</v>
      </c>
      <c r="G709" s="210"/>
      <c r="H709" s="209"/>
      <c r="I709" s="210">
        <f t="shared" si="318"/>
        <v>0</v>
      </c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10">
        <f t="shared" si="319"/>
        <v>0</v>
      </c>
      <c r="W709" s="209"/>
      <c r="X709" s="210">
        <f t="shared" si="306"/>
        <v>0</v>
      </c>
      <c r="Y709" s="210">
        <f t="shared" si="301"/>
        <v>0</v>
      </c>
      <c r="Z709" s="209"/>
      <c r="AA709" s="209"/>
      <c r="AC709" s="306">
        <f t="shared" si="320"/>
        <v>0</v>
      </c>
    </row>
    <row r="710" spans="1:29" s="211" customFormat="1" ht="13.5" hidden="1">
      <c r="A710" s="206"/>
      <c r="B710" s="207" t="s">
        <v>58</v>
      </c>
      <c r="C710" s="208" t="s">
        <v>59</v>
      </c>
      <c r="D710" s="209"/>
      <c r="E710" s="209"/>
      <c r="F710" s="210">
        <f t="shared" si="317"/>
        <v>0</v>
      </c>
      <c r="G710" s="210"/>
      <c r="H710" s="209"/>
      <c r="I710" s="210">
        <f t="shared" si="318"/>
        <v>0</v>
      </c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10">
        <f t="shared" si="319"/>
        <v>0</v>
      </c>
      <c r="W710" s="209"/>
      <c r="X710" s="210">
        <f t="shared" si="306"/>
        <v>0</v>
      </c>
      <c r="Y710" s="210">
        <f t="shared" si="301"/>
        <v>0</v>
      </c>
      <c r="Z710" s="209"/>
      <c r="AA710" s="209"/>
      <c r="AC710" s="306">
        <f t="shared" si="320"/>
        <v>0</v>
      </c>
    </row>
    <row r="711" spans="1:29" s="211" customFormat="1" ht="13.5" hidden="1">
      <c r="A711" s="206"/>
      <c r="B711" s="207" t="s">
        <v>60</v>
      </c>
      <c r="C711" s="208" t="s">
        <v>61</v>
      </c>
      <c r="D711" s="209"/>
      <c r="E711" s="209"/>
      <c r="F711" s="210">
        <f t="shared" si="317"/>
        <v>0</v>
      </c>
      <c r="G711" s="210"/>
      <c r="H711" s="209"/>
      <c r="I711" s="210">
        <f t="shared" si="318"/>
        <v>0</v>
      </c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10">
        <f t="shared" si="319"/>
        <v>0</v>
      </c>
      <c r="W711" s="209"/>
      <c r="X711" s="210">
        <f t="shared" si="306"/>
        <v>0</v>
      </c>
      <c r="Y711" s="210">
        <f t="shared" si="301"/>
        <v>0</v>
      </c>
      <c r="Z711" s="209"/>
      <c r="AA711" s="209"/>
      <c r="AC711" s="306">
        <f t="shared" si="320"/>
        <v>0</v>
      </c>
    </row>
    <row r="712" spans="1:29" s="211" customFormat="1" ht="13.5" hidden="1">
      <c r="A712" s="206"/>
      <c r="B712" s="207" t="s">
        <v>62</v>
      </c>
      <c r="C712" s="208" t="s">
        <v>63</v>
      </c>
      <c r="D712" s="209"/>
      <c r="E712" s="209"/>
      <c r="F712" s="210">
        <f t="shared" si="317"/>
        <v>0</v>
      </c>
      <c r="G712" s="210"/>
      <c r="H712" s="209"/>
      <c r="I712" s="210">
        <f t="shared" si="318"/>
        <v>0</v>
      </c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10">
        <f t="shared" si="319"/>
        <v>0</v>
      </c>
      <c r="W712" s="209"/>
      <c r="X712" s="210">
        <f t="shared" si="306"/>
        <v>0</v>
      </c>
      <c r="Y712" s="210">
        <f t="shared" si="301"/>
        <v>0</v>
      </c>
      <c r="Z712" s="209"/>
      <c r="AA712" s="209"/>
      <c r="AC712" s="306">
        <f t="shared" si="320"/>
        <v>0</v>
      </c>
    </row>
    <row r="713" spans="1:29" s="211" customFormat="1" ht="13.5" hidden="1">
      <c r="A713" s="206"/>
      <c r="B713" s="206">
        <v>3295</v>
      </c>
      <c r="C713" s="208" t="s">
        <v>64</v>
      </c>
      <c r="D713" s="209"/>
      <c r="E713" s="209"/>
      <c r="F713" s="210">
        <f t="shared" si="317"/>
        <v>0</v>
      </c>
      <c r="G713" s="210"/>
      <c r="H713" s="209"/>
      <c r="I713" s="210">
        <f t="shared" si="318"/>
        <v>0</v>
      </c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10">
        <f t="shared" si="319"/>
        <v>0</v>
      </c>
      <c r="W713" s="209"/>
      <c r="X713" s="210">
        <f t="shared" si="306"/>
        <v>0</v>
      </c>
      <c r="Y713" s="210">
        <f t="shared" si="301"/>
        <v>0</v>
      </c>
      <c r="Z713" s="209"/>
      <c r="AA713" s="209"/>
      <c r="AC713" s="306">
        <f t="shared" si="320"/>
        <v>0</v>
      </c>
    </row>
    <row r="714" spans="1:29" s="211" customFormat="1" ht="13.5" hidden="1">
      <c r="A714" s="206"/>
      <c r="B714" s="206">
        <v>3296</v>
      </c>
      <c r="C714" s="214" t="s">
        <v>65</v>
      </c>
      <c r="D714" s="209"/>
      <c r="E714" s="209"/>
      <c r="F714" s="210">
        <f t="shared" si="317"/>
        <v>0</v>
      </c>
      <c r="G714" s="210"/>
      <c r="H714" s="209"/>
      <c r="I714" s="210">
        <f t="shared" si="318"/>
        <v>0</v>
      </c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10">
        <f t="shared" si="319"/>
        <v>0</v>
      </c>
      <c r="W714" s="209"/>
      <c r="X714" s="210">
        <f t="shared" si="306"/>
        <v>0</v>
      </c>
      <c r="Y714" s="210">
        <f t="shared" si="301"/>
        <v>0</v>
      </c>
      <c r="Z714" s="209"/>
      <c r="AA714" s="209"/>
      <c r="AC714" s="306">
        <f t="shared" si="320"/>
        <v>0</v>
      </c>
    </row>
    <row r="715" spans="1:29" s="211" customFormat="1" ht="13.5" hidden="1">
      <c r="A715" s="206"/>
      <c r="B715" s="207" t="s">
        <v>66</v>
      </c>
      <c r="C715" s="208" t="s">
        <v>55</v>
      </c>
      <c r="D715" s="209"/>
      <c r="E715" s="209"/>
      <c r="F715" s="210">
        <f t="shared" si="317"/>
        <v>0</v>
      </c>
      <c r="G715" s="210"/>
      <c r="H715" s="209"/>
      <c r="I715" s="210">
        <f t="shared" si="318"/>
        <v>0</v>
      </c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10">
        <f t="shared" si="319"/>
        <v>0</v>
      </c>
      <c r="W715" s="209"/>
      <c r="X715" s="210">
        <f t="shared" si="306"/>
        <v>0</v>
      </c>
      <c r="Y715" s="210">
        <f t="shared" si="301"/>
        <v>0</v>
      </c>
      <c r="Z715" s="209"/>
      <c r="AA715" s="209"/>
      <c r="AC715" s="306">
        <f t="shared" si="320"/>
        <v>0</v>
      </c>
    </row>
    <row r="716" spans="1:29" s="198" customFormat="1" ht="13.5" hidden="1">
      <c r="A716" s="6"/>
      <c r="B716" s="195">
        <v>34</v>
      </c>
      <c r="C716" s="196" t="s">
        <v>67</v>
      </c>
      <c r="D716" s="197">
        <f>SUM(D717+D722)</f>
        <v>0</v>
      </c>
      <c r="E716" s="197">
        <f>SUM(E717+E722)</f>
        <v>0</v>
      </c>
      <c r="F716" s="210">
        <f t="shared" si="317"/>
        <v>0</v>
      </c>
      <c r="G716" s="197"/>
      <c r="H716" s="197">
        <f>SUM(H717+H722)</f>
        <v>0</v>
      </c>
      <c r="I716" s="210">
        <f t="shared" si="318"/>
        <v>0</v>
      </c>
      <c r="J716" s="197">
        <f aca="true" t="shared" si="323" ref="J716:S716">SUM(J717+J722)</f>
        <v>0</v>
      </c>
      <c r="K716" s="197">
        <f t="shared" si="323"/>
        <v>0</v>
      </c>
      <c r="L716" s="197">
        <f>SUM(L717+L722)</f>
        <v>0</v>
      </c>
      <c r="M716" s="197">
        <f t="shared" si="323"/>
        <v>0</v>
      </c>
      <c r="N716" s="197">
        <f t="shared" si="323"/>
        <v>0</v>
      </c>
      <c r="O716" s="197">
        <f t="shared" si="323"/>
        <v>0</v>
      </c>
      <c r="P716" s="197">
        <f t="shared" si="323"/>
        <v>0</v>
      </c>
      <c r="Q716" s="197">
        <f t="shared" si="323"/>
        <v>0</v>
      </c>
      <c r="R716" s="197">
        <f t="shared" si="323"/>
        <v>0</v>
      </c>
      <c r="S716" s="197">
        <f t="shared" si="323"/>
        <v>0</v>
      </c>
      <c r="T716" s="197">
        <f>SUM(T717+T722)</f>
        <v>0</v>
      </c>
      <c r="U716" s="197">
        <f>SUM(U717+U722)</f>
        <v>0</v>
      </c>
      <c r="V716" s="210">
        <f t="shared" si="319"/>
        <v>0</v>
      </c>
      <c r="W716" s="197">
        <f>SUM(W717+W722)</f>
        <v>0</v>
      </c>
      <c r="X716" s="210">
        <f t="shared" si="306"/>
        <v>0</v>
      </c>
      <c r="Y716" s="210">
        <f t="shared" si="301"/>
        <v>0</v>
      </c>
      <c r="Z716" s="197">
        <f>SUM(Z717+Z722)</f>
        <v>0</v>
      </c>
      <c r="AA716" s="197">
        <f>SUM(AA717+AA722)</f>
        <v>0</v>
      </c>
      <c r="AC716" s="306">
        <f t="shared" si="320"/>
        <v>0</v>
      </c>
    </row>
    <row r="717" spans="1:29" s="198" customFormat="1" ht="13.5" hidden="1">
      <c r="A717" s="195"/>
      <c r="B717" s="195">
        <v>342</v>
      </c>
      <c r="C717" s="196" t="s">
        <v>68</v>
      </c>
      <c r="D717" s="197">
        <f>SUM(D718+D719+D720+D721)</f>
        <v>0</v>
      </c>
      <c r="E717" s="197">
        <f>SUM(E718+E719+E720+E721)</f>
        <v>0</v>
      </c>
      <c r="F717" s="210">
        <f t="shared" si="317"/>
        <v>0</v>
      </c>
      <c r="G717" s="197"/>
      <c r="H717" s="197">
        <f>SUM(H718+H719+H720+H721)</f>
        <v>0</v>
      </c>
      <c r="I717" s="210">
        <f t="shared" si="318"/>
        <v>0</v>
      </c>
      <c r="J717" s="197">
        <f aca="true" t="shared" si="324" ref="J717:S717">SUM(J718+J719+J720+J721)</f>
        <v>0</v>
      </c>
      <c r="K717" s="197">
        <f t="shared" si="324"/>
        <v>0</v>
      </c>
      <c r="L717" s="197">
        <f>SUM(L718+L719+L720+L721)</f>
        <v>0</v>
      </c>
      <c r="M717" s="197">
        <f t="shared" si="324"/>
        <v>0</v>
      </c>
      <c r="N717" s="197">
        <f t="shared" si="324"/>
        <v>0</v>
      </c>
      <c r="O717" s="197">
        <f t="shared" si="324"/>
        <v>0</v>
      </c>
      <c r="P717" s="197">
        <f t="shared" si="324"/>
        <v>0</v>
      </c>
      <c r="Q717" s="197">
        <f t="shared" si="324"/>
        <v>0</v>
      </c>
      <c r="R717" s="197">
        <f t="shared" si="324"/>
        <v>0</v>
      </c>
      <c r="S717" s="197">
        <f t="shared" si="324"/>
        <v>0</v>
      </c>
      <c r="T717" s="197">
        <f>SUM(T718+T719+T720+T721)</f>
        <v>0</v>
      </c>
      <c r="U717" s="197">
        <f>SUM(U718+U719+U720+U721)</f>
        <v>0</v>
      </c>
      <c r="V717" s="210">
        <f t="shared" si="319"/>
        <v>0</v>
      </c>
      <c r="W717" s="197">
        <f>SUM(W718+W719+W720+W721)</f>
        <v>0</v>
      </c>
      <c r="X717" s="210">
        <f t="shared" si="306"/>
        <v>0</v>
      </c>
      <c r="Y717" s="210">
        <f t="shared" si="301"/>
        <v>0</v>
      </c>
      <c r="Z717" s="197">
        <f>SUM(Z718+Z719+Z720+Z721)</f>
        <v>0</v>
      </c>
      <c r="AA717" s="197">
        <f>SUM(AA718+AA719+AA720+AA721)</f>
        <v>0</v>
      </c>
      <c r="AC717" s="306">
        <f t="shared" si="320"/>
        <v>0</v>
      </c>
    </row>
    <row r="718" spans="1:29" s="211" customFormat="1" ht="27.75" customHeight="1" hidden="1">
      <c r="A718" s="206"/>
      <c r="B718" s="207" t="s">
        <v>69</v>
      </c>
      <c r="C718" s="208" t="s">
        <v>70</v>
      </c>
      <c r="D718" s="209"/>
      <c r="E718" s="209"/>
      <c r="F718" s="210">
        <f t="shared" si="317"/>
        <v>0</v>
      </c>
      <c r="G718" s="210"/>
      <c r="H718" s="209"/>
      <c r="I718" s="210">
        <f t="shared" si="318"/>
        <v>0</v>
      </c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10">
        <f t="shared" si="319"/>
        <v>0</v>
      </c>
      <c r="W718" s="209"/>
      <c r="X718" s="210">
        <f t="shared" si="306"/>
        <v>0</v>
      </c>
      <c r="Y718" s="210">
        <f t="shared" si="301"/>
        <v>0</v>
      </c>
      <c r="Z718" s="209"/>
      <c r="AA718" s="209"/>
      <c r="AC718" s="306">
        <f t="shared" si="320"/>
        <v>0</v>
      </c>
    </row>
    <row r="719" spans="1:29" s="211" customFormat="1" ht="13.5" hidden="1">
      <c r="A719" s="206"/>
      <c r="B719" s="206">
        <v>3426</v>
      </c>
      <c r="C719" s="208" t="s">
        <v>71</v>
      </c>
      <c r="D719" s="209"/>
      <c r="E719" s="209"/>
      <c r="F719" s="210">
        <f t="shared" si="317"/>
        <v>0</v>
      </c>
      <c r="G719" s="210"/>
      <c r="H719" s="209"/>
      <c r="I719" s="210">
        <f t="shared" si="318"/>
        <v>0</v>
      </c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10">
        <f t="shared" si="319"/>
        <v>0</v>
      </c>
      <c r="W719" s="209"/>
      <c r="X719" s="210">
        <f t="shared" si="306"/>
        <v>0</v>
      </c>
      <c r="Y719" s="210">
        <f t="shared" si="301"/>
        <v>0</v>
      </c>
      <c r="Z719" s="209"/>
      <c r="AA719" s="209"/>
      <c r="AC719" s="306">
        <f t="shared" si="320"/>
        <v>0</v>
      </c>
    </row>
    <row r="720" spans="1:29" s="211" customFormat="1" ht="27" hidden="1">
      <c r="A720" s="206"/>
      <c r="B720" s="206">
        <v>3427</v>
      </c>
      <c r="C720" s="208" t="s">
        <v>72</v>
      </c>
      <c r="D720" s="209"/>
      <c r="E720" s="209"/>
      <c r="F720" s="210">
        <f t="shared" si="317"/>
        <v>0</v>
      </c>
      <c r="G720" s="210"/>
      <c r="H720" s="209"/>
      <c r="I720" s="210">
        <f t="shared" si="318"/>
        <v>0</v>
      </c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10">
        <f t="shared" si="319"/>
        <v>0</v>
      </c>
      <c r="W720" s="209"/>
      <c r="X720" s="210">
        <f t="shared" si="306"/>
        <v>0</v>
      </c>
      <c r="Y720" s="210">
        <f t="shared" si="301"/>
        <v>0</v>
      </c>
      <c r="Z720" s="209"/>
      <c r="AA720" s="209"/>
      <c r="AC720" s="306">
        <f t="shared" si="320"/>
        <v>0</v>
      </c>
    </row>
    <row r="721" spans="1:29" s="211" customFormat="1" ht="13.5" hidden="1">
      <c r="A721" s="206"/>
      <c r="B721" s="206">
        <v>3428</v>
      </c>
      <c r="C721" s="208" t="s">
        <v>73</v>
      </c>
      <c r="D721" s="209"/>
      <c r="E721" s="209"/>
      <c r="F721" s="210">
        <f t="shared" si="317"/>
        <v>0</v>
      </c>
      <c r="G721" s="210"/>
      <c r="H721" s="209"/>
      <c r="I721" s="210">
        <f t="shared" si="318"/>
        <v>0</v>
      </c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10">
        <f t="shared" si="319"/>
        <v>0</v>
      </c>
      <c r="W721" s="209"/>
      <c r="X721" s="210">
        <f t="shared" si="306"/>
        <v>0</v>
      </c>
      <c r="Y721" s="210">
        <f t="shared" si="301"/>
        <v>0</v>
      </c>
      <c r="Z721" s="209"/>
      <c r="AA721" s="209"/>
      <c r="AC721" s="306">
        <f t="shared" si="320"/>
        <v>0</v>
      </c>
    </row>
    <row r="722" spans="1:29" s="198" customFormat="1" ht="13.5" hidden="1">
      <c r="A722" s="195"/>
      <c r="B722" s="195">
        <v>343</v>
      </c>
      <c r="C722" s="196"/>
      <c r="D722" s="197">
        <f>SUM(D723+D724+D725+D726)</f>
        <v>0</v>
      </c>
      <c r="E722" s="197">
        <f>SUM(E723+E724+E725+E726)</f>
        <v>0</v>
      </c>
      <c r="F722" s="210">
        <f t="shared" si="317"/>
        <v>0</v>
      </c>
      <c r="G722" s="197"/>
      <c r="H722" s="197">
        <f>SUM(H723+H724+H725+H726)</f>
        <v>0</v>
      </c>
      <c r="I722" s="210">
        <f t="shared" si="318"/>
        <v>0</v>
      </c>
      <c r="J722" s="197">
        <f aca="true" t="shared" si="325" ref="J722:S722">SUM(J723+J724+J725+J726)</f>
        <v>0</v>
      </c>
      <c r="K722" s="197">
        <f t="shared" si="325"/>
        <v>0</v>
      </c>
      <c r="L722" s="197">
        <f>SUM(L723+L724+L725+L726)</f>
        <v>0</v>
      </c>
      <c r="M722" s="197">
        <f t="shared" si="325"/>
        <v>0</v>
      </c>
      <c r="N722" s="197">
        <f t="shared" si="325"/>
        <v>0</v>
      </c>
      <c r="O722" s="197">
        <f t="shared" si="325"/>
        <v>0</v>
      </c>
      <c r="P722" s="197">
        <f t="shared" si="325"/>
        <v>0</v>
      </c>
      <c r="Q722" s="197">
        <f t="shared" si="325"/>
        <v>0</v>
      </c>
      <c r="R722" s="197">
        <f t="shared" si="325"/>
        <v>0</v>
      </c>
      <c r="S722" s="197">
        <f t="shared" si="325"/>
        <v>0</v>
      </c>
      <c r="T722" s="197">
        <f>SUM(T723+T724+T725+T726)</f>
        <v>0</v>
      </c>
      <c r="U722" s="197">
        <f>SUM(U723+U724+U725+U726)</f>
        <v>0</v>
      </c>
      <c r="V722" s="210">
        <f t="shared" si="319"/>
        <v>0</v>
      </c>
      <c r="W722" s="197">
        <f>SUM(W723+W724+W725+W726)</f>
        <v>0</v>
      </c>
      <c r="X722" s="210">
        <f t="shared" si="306"/>
        <v>0</v>
      </c>
      <c r="Y722" s="210">
        <f t="shared" si="301"/>
        <v>0</v>
      </c>
      <c r="Z722" s="197">
        <f>SUM(Z723+Z724+Z725+Z726)</f>
        <v>0</v>
      </c>
      <c r="AA722" s="197">
        <f>SUM(AA723+AA724+AA725+AA726)</f>
        <v>0</v>
      </c>
      <c r="AC722" s="306">
        <f t="shared" si="320"/>
        <v>0</v>
      </c>
    </row>
    <row r="723" spans="1:29" s="211" customFormat="1" ht="13.5" hidden="1">
      <c r="A723" s="206"/>
      <c r="B723" s="207" t="s">
        <v>74</v>
      </c>
      <c r="C723" s="208" t="s">
        <v>75</v>
      </c>
      <c r="D723" s="209"/>
      <c r="E723" s="209"/>
      <c r="F723" s="210">
        <f t="shared" si="317"/>
        <v>0</v>
      </c>
      <c r="G723" s="210"/>
      <c r="H723" s="209"/>
      <c r="I723" s="210">
        <f t="shared" si="318"/>
        <v>0</v>
      </c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10">
        <f t="shared" si="319"/>
        <v>0</v>
      </c>
      <c r="W723" s="209"/>
      <c r="X723" s="210">
        <f t="shared" si="306"/>
        <v>0</v>
      </c>
      <c r="Y723" s="210">
        <f t="shared" si="301"/>
        <v>0</v>
      </c>
      <c r="Z723" s="209"/>
      <c r="AA723" s="209"/>
      <c r="AC723" s="306">
        <f t="shared" si="320"/>
        <v>0</v>
      </c>
    </row>
    <row r="724" spans="1:29" s="211" customFormat="1" ht="13.5" hidden="1">
      <c r="A724" s="206"/>
      <c r="B724" s="207" t="s">
        <v>76</v>
      </c>
      <c r="C724" s="208" t="s">
        <v>77</v>
      </c>
      <c r="D724" s="209"/>
      <c r="E724" s="209"/>
      <c r="F724" s="210">
        <f t="shared" si="317"/>
        <v>0</v>
      </c>
      <c r="G724" s="210"/>
      <c r="H724" s="209"/>
      <c r="I724" s="210">
        <f t="shared" si="318"/>
        <v>0</v>
      </c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10">
        <f t="shared" si="319"/>
        <v>0</v>
      </c>
      <c r="W724" s="209"/>
      <c r="X724" s="210">
        <f t="shared" si="306"/>
        <v>0</v>
      </c>
      <c r="Y724" s="210">
        <f t="shared" si="301"/>
        <v>0</v>
      </c>
      <c r="Z724" s="209"/>
      <c r="AA724" s="209"/>
      <c r="AC724" s="306">
        <f t="shared" si="320"/>
        <v>0</v>
      </c>
    </row>
    <row r="725" spans="1:29" s="211" customFormat="1" ht="13.5" hidden="1">
      <c r="A725" s="206"/>
      <c r="B725" s="207" t="s">
        <v>78</v>
      </c>
      <c r="C725" s="208" t="s">
        <v>79</v>
      </c>
      <c r="D725" s="209"/>
      <c r="E725" s="209"/>
      <c r="F725" s="210">
        <f t="shared" si="317"/>
        <v>0</v>
      </c>
      <c r="G725" s="210"/>
      <c r="H725" s="209"/>
      <c r="I725" s="210">
        <f t="shared" si="318"/>
        <v>0</v>
      </c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10">
        <f t="shared" si="319"/>
        <v>0</v>
      </c>
      <c r="W725" s="209"/>
      <c r="X725" s="210">
        <f t="shared" si="306"/>
        <v>0</v>
      </c>
      <c r="Y725" s="210">
        <f t="shared" si="301"/>
        <v>0</v>
      </c>
      <c r="Z725" s="209"/>
      <c r="AA725" s="209"/>
      <c r="AC725" s="306">
        <f t="shared" si="320"/>
        <v>0</v>
      </c>
    </row>
    <row r="726" spans="1:29" s="211" customFormat="1" ht="13.5" hidden="1">
      <c r="A726" s="206"/>
      <c r="B726" s="207" t="s">
        <v>80</v>
      </c>
      <c r="C726" s="208" t="s">
        <v>81</v>
      </c>
      <c r="D726" s="209"/>
      <c r="E726" s="209"/>
      <c r="F726" s="210">
        <f t="shared" si="317"/>
        <v>0</v>
      </c>
      <c r="G726" s="210"/>
      <c r="H726" s="209"/>
      <c r="I726" s="210">
        <f t="shared" si="318"/>
        <v>0</v>
      </c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10">
        <f t="shared" si="319"/>
        <v>0</v>
      </c>
      <c r="W726" s="209"/>
      <c r="X726" s="210">
        <f t="shared" si="306"/>
        <v>0</v>
      </c>
      <c r="Y726" s="210">
        <f t="shared" si="301"/>
        <v>0</v>
      </c>
      <c r="Z726" s="209"/>
      <c r="AA726" s="209"/>
      <c r="AC726" s="306">
        <f t="shared" si="320"/>
        <v>0</v>
      </c>
    </row>
    <row r="727" spans="2:29" s="7" customFormat="1" ht="13.5" hidden="1">
      <c r="B727" s="5">
        <v>4</v>
      </c>
      <c r="C727" s="7" t="s">
        <v>117</v>
      </c>
      <c r="D727" s="4">
        <f>SUM(D728)</f>
        <v>0</v>
      </c>
      <c r="E727" s="4">
        <f aca="true" t="shared" si="326" ref="E727:W727">SUM(E728)</f>
        <v>0</v>
      </c>
      <c r="F727" s="210">
        <f t="shared" si="317"/>
        <v>0</v>
      </c>
      <c r="G727" s="4"/>
      <c r="H727" s="4">
        <f t="shared" si="326"/>
        <v>0</v>
      </c>
      <c r="I727" s="210">
        <f t="shared" si="318"/>
        <v>0</v>
      </c>
      <c r="J727" s="4">
        <f t="shared" si="326"/>
        <v>0</v>
      </c>
      <c r="K727" s="4">
        <f t="shared" si="326"/>
        <v>0</v>
      </c>
      <c r="L727" s="4">
        <f t="shared" si="326"/>
        <v>0</v>
      </c>
      <c r="M727" s="4">
        <f t="shared" si="326"/>
        <v>0</v>
      </c>
      <c r="N727" s="4">
        <f t="shared" si="326"/>
        <v>0</v>
      </c>
      <c r="O727" s="4">
        <f t="shared" si="326"/>
        <v>0</v>
      </c>
      <c r="P727" s="4">
        <f t="shared" si="326"/>
        <v>0</v>
      </c>
      <c r="Q727" s="4">
        <f t="shared" si="326"/>
        <v>0</v>
      </c>
      <c r="R727" s="4">
        <f t="shared" si="326"/>
        <v>0</v>
      </c>
      <c r="S727" s="4">
        <f t="shared" si="326"/>
        <v>0</v>
      </c>
      <c r="T727" s="4">
        <f t="shared" si="326"/>
        <v>0</v>
      </c>
      <c r="U727" s="4">
        <f t="shared" si="326"/>
        <v>0</v>
      </c>
      <c r="V727" s="210">
        <f t="shared" si="319"/>
        <v>0</v>
      </c>
      <c r="W727" s="4">
        <f t="shared" si="326"/>
        <v>0</v>
      </c>
      <c r="X727" s="210">
        <f t="shared" si="306"/>
        <v>0</v>
      </c>
      <c r="Y727" s="210">
        <f t="shared" si="301"/>
        <v>0</v>
      </c>
      <c r="Z727" s="4">
        <f>SUM(Z728)</f>
        <v>0</v>
      </c>
      <c r="AA727" s="4">
        <f>SUM(AA728)</f>
        <v>0</v>
      </c>
      <c r="AC727" s="306">
        <f t="shared" si="320"/>
        <v>0</v>
      </c>
    </row>
    <row r="728" spans="2:29" s="7" customFormat="1" ht="13.5" hidden="1">
      <c r="B728" s="5">
        <v>42</v>
      </c>
      <c r="D728" s="4">
        <f>SUM(D729+D737+D740+D745)</f>
        <v>0</v>
      </c>
      <c r="E728" s="4">
        <f>SUM(E729+E737+E740+E745)</f>
        <v>0</v>
      </c>
      <c r="F728" s="210">
        <f t="shared" si="317"/>
        <v>0</v>
      </c>
      <c r="G728" s="4"/>
      <c r="H728" s="4">
        <f>SUM(H729+H737+H740+H745)</f>
        <v>0</v>
      </c>
      <c r="I728" s="210">
        <f t="shared" si="318"/>
        <v>0</v>
      </c>
      <c r="J728" s="4">
        <f aca="true" t="shared" si="327" ref="J728:S728">SUM(J729+J737+J740+J745)</f>
        <v>0</v>
      </c>
      <c r="K728" s="4">
        <f t="shared" si="327"/>
        <v>0</v>
      </c>
      <c r="L728" s="4">
        <f>SUM(L729+L737+L740+L745)</f>
        <v>0</v>
      </c>
      <c r="M728" s="4">
        <f t="shared" si="327"/>
        <v>0</v>
      </c>
      <c r="N728" s="4">
        <f t="shared" si="327"/>
        <v>0</v>
      </c>
      <c r="O728" s="4">
        <f t="shared" si="327"/>
        <v>0</v>
      </c>
      <c r="P728" s="4">
        <f t="shared" si="327"/>
        <v>0</v>
      </c>
      <c r="Q728" s="4">
        <f t="shared" si="327"/>
        <v>0</v>
      </c>
      <c r="R728" s="4">
        <f t="shared" si="327"/>
        <v>0</v>
      </c>
      <c r="S728" s="4">
        <f t="shared" si="327"/>
        <v>0</v>
      </c>
      <c r="T728" s="4">
        <f>SUM(T729+T737+T740+T745)</f>
        <v>0</v>
      </c>
      <c r="U728" s="4">
        <f>SUM(U729+U737+U740+U745)</f>
        <v>0</v>
      </c>
      <c r="V728" s="210">
        <f t="shared" si="319"/>
        <v>0</v>
      </c>
      <c r="W728" s="4">
        <f>SUM(W729+W737+W740+W745)</f>
        <v>0</v>
      </c>
      <c r="X728" s="210">
        <f t="shared" si="306"/>
        <v>0</v>
      </c>
      <c r="Y728" s="210">
        <f t="shared" si="301"/>
        <v>0</v>
      </c>
      <c r="Z728" s="4">
        <f>SUM(Z729+Z737+Z740+Z745)</f>
        <v>0</v>
      </c>
      <c r="AA728" s="4">
        <f>SUM(AA729+AA737+AA740+AA745)</f>
        <v>0</v>
      </c>
      <c r="AC728" s="306">
        <f t="shared" si="320"/>
        <v>0</v>
      </c>
    </row>
    <row r="729" spans="2:29" s="7" customFormat="1" ht="13.5" hidden="1">
      <c r="B729" s="5">
        <v>422</v>
      </c>
      <c r="D729" s="4">
        <f>SUM(D730+D731+D732+D733+D734+D735+D736)</f>
        <v>0</v>
      </c>
      <c r="E729" s="4">
        <f>SUM(E730+E731+E732+E733+E734+E735+E736)</f>
        <v>0</v>
      </c>
      <c r="F729" s="210">
        <f t="shared" si="317"/>
        <v>0</v>
      </c>
      <c r="G729" s="4"/>
      <c r="H729" s="4">
        <f>SUM(H730+H731+H732+H733+H734+H735+H736)</f>
        <v>0</v>
      </c>
      <c r="I729" s="210">
        <f t="shared" si="318"/>
        <v>0</v>
      </c>
      <c r="J729" s="4">
        <f aca="true" t="shared" si="328" ref="J729:S729">SUM(J730+J731+J732+J733+J734+J735+J736)</f>
        <v>0</v>
      </c>
      <c r="K729" s="4">
        <f t="shared" si="328"/>
        <v>0</v>
      </c>
      <c r="L729" s="4">
        <f>SUM(L730+L731+L732+L733+L734+L735+L736)</f>
        <v>0</v>
      </c>
      <c r="M729" s="4">
        <f t="shared" si="328"/>
        <v>0</v>
      </c>
      <c r="N729" s="4">
        <f t="shared" si="328"/>
        <v>0</v>
      </c>
      <c r="O729" s="4">
        <f t="shared" si="328"/>
        <v>0</v>
      </c>
      <c r="P729" s="4">
        <f t="shared" si="328"/>
        <v>0</v>
      </c>
      <c r="Q729" s="4">
        <f t="shared" si="328"/>
        <v>0</v>
      </c>
      <c r="R729" s="4">
        <f t="shared" si="328"/>
        <v>0</v>
      </c>
      <c r="S729" s="4">
        <f t="shared" si="328"/>
        <v>0</v>
      </c>
      <c r="T729" s="4">
        <f>SUM(T730+T731+T732+T733+T734+T735+T736)</f>
        <v>0</v>
      </c>
      <c r="U729" s="4">
        <f>SUM(U730+U731+U732+U733+U734+U735+U736)</f>
        <v>0</v>
      </c>
      <c r="V729" s="210">
        <f t="shared" si="319"/>
        <v>0</v>
      </c>
      <c r="W729" s="4">
        <f>SUM(W730+W731+W732+W733+W734+W735+W736)</f>
        <v>0</v>
      </c>
      <c r="X729" s="210">
        <f t="shared" si="306"/>
        <v>0</v>
      </c>
      <c r="Y729" s="210">
        <f t="shared" si="301"/>
        <v>0</v>
      </c>
      <c r="Z729" s="4">
        <f>SUM(Z730+Z731+Z732+Z733+Z734+Z735+Z736)</f>
        <v>0</v>
      </c>
      <c r="AA729" s="4">
        <f>SUM(AA730+AA731+AA732+AA733+AA734+AA735+AA736)</f>
        <v>0</v>
      </c>
      <c r="AC729" s="306">
        <f t="shared" si="320"/>
        <v>0</v>
      </c>
    </row>
    <row r="730" spans="1:29" s="218" customFormat="1" ht="13.5" hidden="1">
      <c r="A730" s="215"/>
      <c r="B730" s="216" t="s">
        <v>82</v>
      </c>
      <c r="C730" s="217" t="s">
        <v>83</v>
      </c>
      <c r="D730" s="209"/>
      <c r="E730" s="209"/>
      <c r="F730" s="210">
        <f t="shared" si="317"/>
        <v>0</v>
      </c>
      <c r="G730" s="210"/>
      <c r="H730" s="209"/>
      <c r="I730" s="210">
        <f t="shared" si="318"/>
        <v>0</v>
      </c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10">
        <f t="shared" si="319"/>
        <v>0</v>
      </c>
      <c r="W730" s="209"/>
      <c r="X730" s="210">
        <f t="shared" si="306"/>
        <v>0</v>
      </c>
      <c r="Y730" s="210">
        <f t="shared" si="301"/>
        <v>0</v>
      </c>
      <c r="Z730" s="209"/>
      <c r="AA730" s="209"/>
      <c r="AC730" s="306">
        <f t="shared" si="320"/>
        <v>0</v>
      </c>
    </row>
    <row r="731" spans="1:29" s="218" customFormat="1" ht="13.5" hidden="1">
      <c r="A731" s="215"/>
      <c r="B731" s="216" t="s">
        <v>84</v>
      </c>
      <c r="C731" s="217" t="s">
        <v>85</v>
      </c>
      <c r="D731" s="209"/>
      <c r="E731" s="209"/>
      <c r="F731" s="210">
        <f t="shared" si="317"/>
        <v>0</v>
      </c>
      <c r="G731" s="210"/>
      <c r="H731" s="209"/>
      <c r="I731" s="210">
        <f t="shared" si="318"/>
        <v>0</v>
      </c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10">
        <f t="shared" si="319"/>
        <v>0</v>
      </c>
      <c r="W731" s="209"/>
      <c r="X731" s="210">
        <f t="shared" si="306"/>
        <v>0</v>
      </c>
      <c r="Y731" s="210">
        <f t="shared" si="301"/>
        <v>0</v>
      </c>
      <c r="Z731" s="209"/>
      <c r="AA731" s="209"/>
      <c r="AC731" s="306">
        <f t="shared" si="320"/>
        <v>0</v>
      </c>
    </row>
    <row r="732" spans="1:29" s="218" customFormat="1" ht="13.5" hidden="1">
      <c r="A732" s="215"/>
      <c r="B732" s="216" t="s">
        <v>86</v>
      </c>
      <c r="C732" s="217" t="s">
        <v>87</v>
      </c>
      <c r="D732" s="209"/>
      <c r="E732" s="209"/>
      <c r="F732" s="210">
        <f t="shared" si="317"/>
        <v>0</v>
      </c>
      <c r="G732" s="210"/>
      <c r="H732" s="209"/>
      <c r="I732" s="210">
        <f t="shared" si="318"/>
        <v>0</v>
      </c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10">
        <f t="shared" si="319"/>
        <v>0</v>
      </c>
      <c r="W732" s="209"/>
      <c r="X732" s="210">
        <f t="shared" si="306"/>
        <v>0</v>
      </c>
      <c r="Y732" s="210">
        <f aca="true" t="shared" si="329" ref="Y732:Y746">SUM(N732:W732)</f>
        <v>0</v>
      </c>
      <c r="Z732" s="209"/>
      <c r="AA732" s="209"/>
      <c r="AC732" s="306">
        <f t="shared" si="320"/>
        <v>0</v>
      </c>
    </row>
    <row r="733" spans="1:29" s="218" customFormat="1" ht="13.5" hidden="1">
      <c r="A733" s="215"/>
      <c r="B733" s="216" t="s">
        <v>88</v>
      </c>
      <c r="C733" s="217" t="s">
        <v>89</v>
      </c>
      <c r="D733" s="209"/>
      <c r="E733" s="209"/>
      <c r="F733" s="210">
        <f aca="true" t="shared" si="330" ref="F733:F747">SUM(H733:S733)</f>
        <v>0</v>
      </c>
      <c r="G733" s="210"/>
      <c r="H733" s="209"/>
      <c r="I733" s="210">
        <f aca="true" t="shared" si="331" ref="I733:I747">SUM(H733:H733)</f>
        <v>0</v>
      </c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10">
        <f aca="true" t="shared" si="332" ref="V733:V747">SUM(I733+U733)</f>
        <v>0</v>
      </c>
      <c r="W733" s="209"/>
      <c r="X733" s="210">
        <f aca="true" t="shared" si="333" ref="X733:X747">SUM(V733:W733)</f>
        <v>0</v>
      </c>
      <c r="Y733" s="210">
        <f t="shared" si="329"/>
        <v>0</v>
      </c>
      <c r="Z733" s="209"/>
      <c r="AA733" s="209"/>
      <c r="AC733" s="306">
        <f aca="true" t="shared" si="334" ref="AC733:AC747">SUM(P733+AB733)</f>
        <v>0</v>
      </c>
    </row>
    <row r="734" spans="1:29" s="218" customFormat="1" ht="13.5" hidden="1">
      <c r="A734" s="215"/>
      <c r="B734" s="216" t="s">
        <v>90</v>
      </c>
      <c r="C734" s="217" t="s">
        <v>91</v>
      </c>
      <c r="D734" s="209"/>
      <c r="E734" s="209"/>
      <c r="F734" s="210">
        <f t="shared" si="330"/>
        <v>0</v>
      </c>
      <c r="G734" s="210"/>
      <c r="H734" s="209"/>
      <c r="I734" s="210">
        <f t="shared" si="331"/>
        <v>0</v>
      </c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10">
        <f t="shared" si="332"/>
        <v>0</v>
      </c>
      <c r="W734" s="209"/>
      <c r="X734" s="210">
        <f t="shared" si="333"/>
        <v>0</v>
      </c>
      <c r="Y734" s="210">
        <f t="shared" si="329"/>
        <v>0</v>
      </c>
      <c r="Z734" s="209"/>
      <c r="AA734" s="209"/>
      <c r="AC734" s="306">
        <f t="shared" si="334"/>
        <v>0</v>
      </c>
    </row>
    <row r="735" spans="1:29" s="218" customFormat="1" ht="13.5" hidden="1">
      <c r="A735" s="215"/>
      <c r="B735" s="216" t="s">
        <v>92</v>
      </c>
      <c r="C735" s="217" t="s">
        <v>93</v>
      </c>
      <c r="D735" s="209"/>
      <c r="E735" s="209"/>
      <c r="F735" s="210">
        <f t="shared" si="330"/>
        <v>0</v>
      </c>
      <c r="G735" s="210"/>
      <c r="H735" s="209"/>
      <c r="I735" s="210">
        <f t="shared" si="331"/>
        <v>0</v>
      </c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10">
        <f t="shared" si="332"/>
        <v>0</v>
      </c>
      <c r="W735" s="209"/>
      <c r="X735" s="210">
        <f t="shared" si="333"/>
        <v>0</v>
      </c>
      <c r="Y735" s="210">
        <f t="shared" si="329"/>
        <v>0</v>
      </c>
      <c r="Z735" s="209"/>
      <c r="AA735" s="209"/>
      <c r="AC735" s="306">
        <f t="shared" si="334"/>
        <v>0</v>
      </c>
    </row>
    <row r="736" spans="1:29" s="218" customFormat="1" ht="13.5" hidden="1">
      <c r="A736" s="215"/>
      <c r="B736" s="216" t="s">
        <v>94</v>
      </c>
      <c r="C736" s="217" t="s">
        <v>95</v>
      </c>
      <c r="D736" s="209"/>
      <c r="E736" s="209"/>
      <c r="F736" s="210">
        <f t="shared" si="330"/>
        <v>0</v>
      </c>
      <c r="G736" s="210"/>
      <c r="H736" s="209"/>
      <c r="I736" s="210">
        <f t="shared" si="331"/>
        <v>0</v>
      </c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10">
        <f t="shared" si="332"/>
        <v>0</v>
      </c>
      <c r="W736" s="209"/>
      <c r="X736" s="210">
        <f t="shared" si="333"/>
        <v>0</v>
      </c>
      <c r="Y736" s="210">
        <f t="shared" si="329"/>
        <v>0</v>
      </c>
      <c r="Z736" s="209"/>
      <c r="AA736" s="209"/>
      <c r="AC736" s="306">
        <f t="shared" si="334"/>
        <v>0</v>
      </c>
    </row>
    <row r="737" spans="1:29" s="201" customFormat="1" ht="13.5" hidden="1">
      <c r="A737" s="199"/>
      <c r="B737" s="199">
        <v>423</v>
      </c>
      <c r="C737" s="202"/>
      <c r="D737" s="204">
        <f>SUM(D738+D739)</f>
        <v>0</v>
      </c>
      <c r="E737" s="204">
        <f>SUM(E738+E739)</f>
        <v>0</v>
      </c>
      <c r="F737" s="210">
        <f t="shared" si="330"/>
        <v>0</v>
      </c>
      <c r="G737" s="204"/>
      <c r="H737" s="204">
        <f>SUM(H738+H739)</f>
        <v>0</v>
      </c>
      <c r="I737" s="210">
        <f t="shared" si="331"/>
        <v>0</v>
      </c>
      <c r="J737" s="204">
        <f aca="true" t="shared" si="335" ref="J737:S737">SUM(J738+J739)</f>
        <v>0</v>
      </c>
      <c r="K737" s="204">
        <f t="shared" si="335"/>
        <v>0</v>
      </c>
      <c r="L737" s="204">
        <f>SUM(L738+L739)</f>
        <v>0</v>
      </c>
      <c r="M737" s="204">
        <f t="shared" si="335"/>
        <v>0</v>
      </c>
      <c r="N737" s="204">
        <f t="shared" si="335"/>
        <v>0</v>
      </c>
      <c r="O737" s="204">
        <f t="shared" si="335"/>
        <v>0</v>
      </c>
      <c r="P737" s="204">
        <f t="shared" si="335"/>
        <v>0</v>
      </c>
      <c r="Q737" s="204">
        <f t="shared" si="335"/>
        <v>0</v>
      </c>
      <c r="R737" s="204">
        <f t="shared" si="335"/>
        <v>0</v>
      </c>
      <c r="S737" s="204">
        <f t="shared" si="335"/>
        <v>0</v>
      </c>
      <c r="T737" s="204">
        <f>SUM(T738+T739)</f>
        <v>0</v>
      </c>
      <c r="U737" s="204">
        <f>SUM(U738+U739)</f>
        <v>0</v>
      </c>
      <c r="V737" s="210">
        <f t="shared" si="332"/>
        <v>0</v>
      </c>
      <c r="W737" s="204">
        <f>SUM(W738+W739)</f>
        <v>0</v>
      </c>
      <c r="X737" s="210">
        <f t="shared" si="333"/>
        <v>0</v>
      </c>
      <c r="Y737" s="210">
        <f t="shared" si="329"/>
        <v>0</v>
      </c>
      <c r="Z737" s="204">
        <f>SUM(Z738+Z739)</f>
        <v>0</v>
      </c>
      <c r="AA737" s="204">
        <f>SUM(AA738+AA739)</f>
        <v>0</v>
      </c>
      <c r="AC737" s="306">
        <f t="shared" si="334"/>
        <v>0</v>
      </c>
    </row>
    <row r="738" spans="1:29" s="218" customFormat="1" ht="13.5" hidden="1">
      <c r="A738" s="215"/>
      <c r="B738" s="216" t="s">
        <v>96</v>
      </c>
      <c r="C738" s="217" t="s">
        <v>97</v>
      </c>
      <c r="D738" s="209"/>
      <c r="E738" s="209"/>
      <c r="F738" s="210">
        <f t="shared" si="330"/>
        <v>0</v>
      </c>
      <c r="G738" s="210"/>
      <c r="H738" s="209"/>
      <c r="I738" s="210">
        <f t="shared" si="331"/>
        <v>0</v>
      </c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10">
        <f t="shared" si="332"/>
        <v>0</v>
      </c>
      <c r="W738" s="209"/>
      <c r="X738" s="210">
        <f t="shared" si="333"/>
        <v>0</v>
      </c>
      <c r="Y738" s="210">
        <f t="shared" si="329"/>
        <v>0</v>
      </c>
      <c r="Z738" s="209"/>
      <c r="AA738" s="209"/>
      <c r="AC738" s="306">
        <f t="shared" si="334"/>
        <v>0</v>
      </c>
    </row>
    <row r="739" spans="1:29" s="218" customFormat="1" ht="13.5" hidden="1">
      <c r="A739" s="215"/>
      <c r="B739" s="216" t="s">
        <v>98</v>
      </c>
      <c r="C739" s="217" t="s">
        <v>99</v>
      </c>
      <c r="D739" s="209"/>
      <c r="E739" s="209"/>
      <c r="F739" s="210">
        <f t="shared" si="330"/>
        <v>0</v>
      </c>
      <c r="G739" s="210"/>
      <c r="H739" s="209"/>
      <c r="I739" s="210">
        <f t="shared" si="331"/>
        <v>0</v>
      </c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10">
        <f t="shared" si="332"/>
        <v>0</v>
      </c>
      <c r="W739" s="209"/>
      <c r="X739" s="210">
        <f t="shared" si="333"/>
        <v>0</v>
      </c>
      <c r="Y739" s="210">
        <f t="shared" si="329"/>
        <v>0</v>
      </c>
      <c r="Z739" s="209"/>
      <c r="AA739" s="209"/>
      <c r="AC739" s="306">
        <f t="shared" si="334"/>
        <v>0</v>
      </c>
    </row>
    <row r="740" spans="1:29" s="201" customFormat="1" ht="13.5" hidden="1">
      <c r="A740" s="199"/>
      <c r="B740" s="199">
        <v>424</v>
      </c>
      <c r="C740" s="202"/>
      <c r="D740" s="204">
        <f>SUM(D741+D742+D743+D744)</f>
        <v>0</v>
      </c>
      <c r="E740" s="204">
        <f>SUM(E741+E742+E743+E744)</f>
        <v>0</v>
      </c>
      <c r="F740" s="210">
        <f t="shared" si="330"/>
        <v>0</v>
      </c>
      <c r="G740" s="204"/>
      <c r="H740" s="204">
        <f>SUM(H741+H742+H743+H744)</f>
        <v>0</v>
      </c>
      <c r="I740" s="210">
        <f t="shared" si="331"/>
        <v>0</v>
      </c>
      <c r="J740" s="204">
        <f aca="true" t="shared" si="336" ref="J740:S740">SUM(J741+J742+J743+J744)</f>
        <v>0</v>
      </c>
      <c r="K740" s="204">
        <f t="shared" si="336"/>
        <v>0</v>
      </c>
      <c r="L740" s="204">
        <f>SUM(L741+L742+L743+L744)</f>
        <v>0</v>
      </c>
      <c r="M740" s="204">
        <f t="shared" si="336"/>
        <v>0</v>
      </c>
      <c r="N740" s="204">
        <f t="shared" si="336"/>
        <v>0</v>
      </c>
      <c r="O740" s="204">
        <f t="shared" si="336"/>
        <v>0</v>
      </c>
      <c r="P740" s="204">
        <f t="shared" si="336"/>
        <v>0</v>
      </c>
      <c r="Q740" s="204">
        <f t="shared" si="336"/>
        <v>0</v>
      </c>
      <c r="R740" s="204">
        <f t="shared" si="336"/>
        <v>0</v>
      </c>
      <c r="S740" s="204">
        <f t="shared" si="336"/>
        <v>0</v>
      </c>
      <c r="T740" s="204">
        <f>SUM(T741+T742+T743+T744)</f>
        <v>0</v>
      </c>
      <c r="U740" s="204">
        <f>SUM(U741+U742+U743+U744)</f>
        <v>0</v>
      </c>
      <c r="V740" s="210">
        <f t="shared" si="332"/>
        <v>0</v>
      </c>
      <c r="W740" s="204">
        <f>SUM(W741+W742+W743+W744)</f>
        <v>0</v>
      </c>
      <c r="X740" s="210">
        <f t="shared" si="333"/>
        <v>0</v>
      </c>
      <c r="Y740" s="210">
        <f t="shared" si="329"/>
        <v>0</v>
      </c>
      <c r="Z740" s="204">
        <f>SUM(Z741+Z742+Z743+Z744)</f>
        <v>0</v>
      </c>
      <c r="AA740" s="204">
        <f>SUM(AA741+AA742+AA743+AA744)</f>
        <v>0</v>
      </c>
      <c r="AC740" s="306">
        <f t="shared" si="334"/>
        <v>0</v>
      </c>
    </row>
    <row r="741" spans="1:29" s="218" customFormat="1" ht="13.5" hidden="1">
      <c r="A741" s="215"/>
      <c r="B741" s="219">
        <v>4241</v>
      </c>
      <c r="C741" s="220" t="s">
        <v>100</v>
      </c>
      <c r="D741" s="209"/>
      <c r="E741" s="209"/>
      <c r="F741" s="210">
        <f t="shared" si="330"/>
        <v>0</v>
      </c>
      <c r="G741" s="210"/>
      <c r="H741" s="209"/>
      <c r="I741" s="210">
        <f t="shared" si="331"/>
        <v>0</v>
      </c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10">
        <f t="shared" si="332"/>
        <v>0</v>
      </c>
      <c r="W741" s="209"/>
      <c r="X741" s="210">
        <f t="shared" si="333"/>
        <v>0</v>
      </c>
      <c r="Y741" s="210">
        <f t="shared" si="329"/>
        <v>0</v>
      </c>
      <c r="Z741" s="209"/>
      <c r="AA741" s="209"/>
      <c r="AC741" s="306">
        <f t="shared" si="334"/>
        <v>0</v>
      </c>
    </row>
    <row r="742" spans="1:29" s="218" customFormat="1" ht="13.5" hidden="1">
      <c r="A742" s="215"/>
      <c r="B742" s="219">
        <v>4242</v>
      </c>
      <c r="C742" s="221" t="s">
        <v>101</v>
      </c>
      <c r="D742" s="209"/>
      <c r="E742" s="209"/>
      <c r="F742" s="210">
        <f t="shared" si="330"/>
        <v>0</v>
      </c>
      <c r="G742" s="210"/>
      <c r="H742" s="209"/>
      <c r="I742" s="210">
        <f t="shared" si="331"/>
        <v>0</v>
      </c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10">
        <f t="shared" si="332"/>
        <v>0</v>
      </c>
      <c r="W742" s="209"/>
      <c r="X742" s="210">
        <f t="shared" si="333"/>
        <v>0</v>
      </c>
      <c r="Y742" s="210">
        <f t="shared" si="329"/>
        <v>0</v>
      </c>
      <c r="Z742" s="209"/>
      <c r="AA742" s="209"/>
      <c r="AC742" s="306">
        <f t="shared" si="334"/>
        <v>0</v>
      </c>
    </row>
    <row r="743" spans="1:29" s="218" customFormat="1" ht="13.5" hidden="1">
      <c r="A743" s="215"/>
      <c r="B743" s="219">
        <v>4243</v>
      </c>
      <c r="C743" s="221" t="s">
        <v>102</v>
      </c>
      <c r="D743" s="209"/>
      <c r="E743" s="209"/>
      <c r="F743" s="210">
        <f t="shared" si="330"/>
        <v>0</v>
      </c>
      <c r="G743" s="210"/>
      <c r="H743" s="209"/>
      <c r="I743" s="210">
        <f t="shared" si="331"/>
        <v>0</v>
      </c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10">
        <f t="shared" si="332"/>
        <v>0</v>
      </c>
      <c r="W743" s="209"/>
      <c r="X743" s="210">
        <f t="shared" si="333"/>
        <v>0</v>
      </c>
      <c r="Y743" s="210">
        <f t="shared" si="329"/>
        <v>0</v>
      </c>
      <c r="Z743" s="209"/>
      <c r="AA743" s="209"/>
      <c r="AC743" s="306">
        <f t="shared" si="334"/>
        <v>0</v>
      </c>
    </row>
    <row r="744" spans="1:29" s="218" customFormat="1" ht="13.5" hidden="1">
      <c r="A744" s="215"/>
      <c r="B744" s="219">
        <v>4244</v>
      </c>
      <c r="C744" s="221" t="s">
        <v>103</v>
      </c>
      <c r="D744" s="209"/>
      <c r="E744" s="209"/>
      <c r="F744" s="210">
        <f t="shared" si="330"/>
        <v>0</v>
      </c>
      <c r="G744" s="210"/>
      <c r="H744" s="209"/>
      <c r="I744" s="210">
        <f t="shared" si="331"/>
        <v>0</v>
      </c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10">
        <f t="shared" si="332"/>
        <v>0</v>
      </c>
      <c r="W744" s="209"/>
      <c r="X744" s="210">
        <f t="shared" si="333"/>
        <v>0</v>
      </c>
      <c r="Y744" s="210">
        <f t="shared" si="329"/>
        <v>0</v>
      </c>
      <c r="Z744" s="209"/>
      <c r="AA744" s="209"/>
      <c r="AC744" s="306">
        <f t="shared" si="334"/>
        <v>0</v>
      </c>
    </row>
    <row r="745" spans="1:29" s="201" customFormat="1" ht="13.5" hidden="1">
      <c r="A745" s="199"/>
      <c r="B745" s="199">
        <v>426</v>
      </c>
      <c r="C745" s="200"/>
      <c r="D745" s="204">
        <f>SUM(D746+D747)</f>
        <v>0</v>
      </c>
      <c r="E745" s="204">
        <f>SUM(E746+E747)</f>
        <v>0</v>
      </c>
      <c r="F745" s="210">
        <f t="shared" si="330"/>
        <v>0</v>
      </c>
      <c r="G745" s="204"/>
      <c r="H745" s="204">
        <f>SUM(H746+H747)</f>
        <v>0</v>
      </c>
      <c r="I745" s="210">
        <f t="shared" si="331"/>
        <v>0</v>
      </c>
      <c r="J745" s="204">
        <f aca="true" t="shared" si="337" ref="J745:S745">SUM(J746+J747)</f>
        <v>0</v>
      </c>
      <c r="K745" s="204">
        <f t="shared" si="337"/>
        <v>0</v>
      </c>
      <c r="L745" s="204">
        <f>SUM(L746+L747)</f>
        <v>0</v>
      </c>
      <c r="M745" s="204">
        <f t="shared" si="337"/>
        <v>0</v>
      </c>
      <c r="N745" s="204">
        <f t="shared" si="337"/>
        <v>0</v>
      </c>
      <c r="O745" s="204">
        <f t="shared" si="337"/>
        <v>0</v>
      </c>
      <c r="P745" s="204">
        <f t="shared" si="337"/>
        <v>0</v>
      </c>
      <c r="Q745" s="204">
        <f t="shared" si="337"/>
        <v>0</v>
      </c>
      <c r="R745" s="204">
        <f t="shared" si="337"/>
        <v>0</v>
      </c>
      <c r="S745" s="204">
        <f t="shared" si="337"/>
        <v>0</v>
      </c>
      <c r="T745" s="204">
        <f>SUM(T746+T747)</f>
        <v>0</v>
      </c>
      <c r="U745" s="204">
        <f>SUM(U746+U747)</f>
        <v>0</v>
      </c>
      <c r="V745" s="210">
        <f t="shared" si="332"/>
        <v>0</v>
      </c>
      <c r="W745" s="204">
        <f>SUM(W746+W747)</f>
        <v>0</v>
      </c>
      <c r="X745" s="210">
        <f t="shared" si="333"/>
        <v>0</v>
      </c>
      <c r="Y745" s="210">
        <f t="shared" si="329"/>
        <v>0</v>
      </c>
      <c r="Z745" s="204">
        <f>SUM(Z746+Z747)</f>
        <v>0</v>
      </c>
      <c r="AA745" s="204">
        <f>SUM(AA746+AA747)</f>
        <v>0</v>
      </c>
      <c r="AC745" s="306">
        <f t="shared" si="334"/>
        <v>0</v>
      </c>
    </row>
    <row r="746" spans="1:29" s="218" customFormat="1" ht="13.5" hidden="1">
      <c r="A746" s="215"/>
      <c r="B746" s="216">
        <v>4262</v>
      </c>
      <c r="C746" s="217" t="s">
        <v>104</v>
      </c>
      <c r="D746" s="209"/>
      <c r="E746" s="209"/>
      <c r="F746" s="210">
        <f t="shared" si="330"/>
        <v>0</v>
      </c>
      <c r="G746" s="210"/>
      <c r="H746" s="209"/>
      <c r="I746" s="210">
        <f t="shared" si="331"/>
        <v>0</v>
      </c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10">
        <f t="shared" si="332"/>
        <v>0</v>
      </c>
      <c r="W746" s="209"/>
      <c r="X746" s="210">
        <f t="shared" si="333"/>
        <v>0</v>
      </c>
      <c r="Y746" s="210">
        <f t="shared" si="329"/>
        <v>0</v>
      </c>
      <c r="Z746" s="209"/>
      <c r="AA746" s="209"/>
      <c r="AC746" s="306">
        <f t="shared" si="334"/>
        <v>0</v>
      </c>
    </row>
    <row r="747" spans="1:29" s="218" customFormat="1" ht="13.5" hidden="1">
      <c r="A747" s="215"/>
      <c r="B747" s="216">
        <v>4263</v>
      </c>
      <c r="C747" s="217" t="s">
        <v>105</v>
      </c>
      <c r="D747" s="209"/>
      <c r="E747" s="209"/>
      <c r="F747" s="210">
        <f t="shared" si="330"/>
        <v>0</v>
      </c>
      <c r="G747" s="210"/>
      <c r="H747" s="209"/>
      <c r="I747" s="210">
        <f t="shared" si="331"/>
        <v>0</v>
      </c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10">
        <f t="shared" si="332"/>
        <v>0</v>
      </c>
      <c r="W747" s="209"/>
      <c r="X747" s="210">
        <f t="shared" si="333"/>
        <v>0</v>
      </c>
      <c r="Y747" s="3"/>
      <c r="Z747" s="209"/>
      <c r="AA747" s="209"/>
      <c r="AC747" s="306">
        <f t="shared" si="334"/>
        <v>0</v>
      </c>
    </row>
    <row r="748" ht="13.5" hidden="1">
      <c r="Y748" s="210">
        <f aca="true" t="shared" si="338" ref="Y748:Y811">SUM(N748:W748)</f>
        <v>0</v>
      </c>
    </row>
    <row r="749" spans="2:29" s="7" customFormat="1" ht="13.5" hidden="1">
      <c r="B749" s="6"/>
      <c r="C749" s="10" t="s">
        <v>548</v>
      </c>
      <c r="D749" s="4">
        <f>SUM(D750+D807)</f>
        <v>0</v>
      </c>
      <c r="E749" s="4">
        <f>SUM(E750+E807)</f>
        <v>0</v>
      </c>
      <c r="F749" s="210">
        <f aca="true" t="shared" si="339" ref="F749:F780">SUM(H749:S749)</f>
        <v>0</v>
      </c>
      <c r="G749" s="4"/>
      <c r="H749" s="4">
        <f>SUM(H750+H807)</f>
        <v>0</v>
      </c>
      <c r="I749" s="210">
        <f aca="true" t="shared" si="340" ref="I749:I780">SUM(H749:H749)</f>
        <v>0</v>
      </c>
      <c r="J749" s="4">
        <f aca="true" t="shared" si="341" ref="J749:S749">SUM(J750+J807)</f>
        <v>0</v>
      </c>
      <c r="K749" s="4">
        <f t="shared" si="341"/>
        <v>0</v>
      </c>
      <c r="L749" s="4">
        <f>SUM(L750+L807)</f>
        <v>0</v>
      </c>
      <c r="M749" s="4">
        <f t="shared" si="341"/>
        <v>0</v>
      </c>
      <c r="N749" s="4">
        <f t="shared" si="341"/>
        <v>0</v>
      </c>
      <c r="O749" s="4">
        <f t="shared" si="341"/>
        <v>0</v>
      </c>
      <c r="P749" s="4">
        <f t="shared" si="341"/>
        <v>0</v>
      </c>
      <c r="Q749" s="4">
        <f t="shared" si="341"/>
        <v>0</v>
      </c>
      <c r="R749" s="4">
        <f t="shared" si="341"/>
        <v>0</v>
      </c>
      <c r="S749" s="4">
        <f t="shared" si="341"/>
        <v>0</v>
      </c>
      <c r="T749" s="4">
        <f>SUM(T750+T807)</f>
        <v>0</v>
      </c>
      <c r="U749" s="4">
        <f>SUM(U750+U807)</f>
        <v>0</v>
      </c>
      <c r="V749" s="210">
        <f aca="true" t="shared" si="342" ref="V749:V780">SUM(I749+U749)</f>
        <v>0</v>
      </c>
      <c r="W749" s="4">
        <f>SUM(W750+W807)</f>
        <v>0</v>
      </c>
      <c r="X749" s="210">
        <f aca="true" t="shared" si="343" ref="X749:X812">SUM(V749:W749)</f>
        <v>0</v>
      </c>
      <c r="Y749" s="210">
        <f t="shared" si="338"/>
        <v>0</v>
      </c>
      <c r="Z749" s="4">
        <f>SUM(Z750+Z807)</f>
        <v>0</v>
      </c>
      <c r="AA749" s="4">
        <f>SUM(AA750+AA807)</f>
        <v>0</v>
      </c>
      <c r="AC749" s="306">
        <f aca="true" t="shared" si="344" ref="AC749:AC780">SUM(P749+AB749)</f>
        <v>0</v>
      </c>
    </row>
    <row r="750" spans="2:29" s="7" customFormat="1" ht="13.5" hidden="1">
      <c r="B750" s="6">
        <v>3</v>
      </c>
      <c r="C750" s="7" t="s">
        <v>118</v>
      </c>
      <c r="D750" s="4">
        <f>SUM(D751+D763+D796)</f>
        <v>0</v>
      </c>
      <c r="E750" s="4">
        <f>SUM(E751+E763+E796)</f>
        <v>0</v>
      </c>
      <c r="F750" s="210">
        <f t="shared" si="339"/>
        <v>0</v>
      </c>
      <c r="G750" s="4"/>
      <c r="H750" s="4">
        <f>SUM(H751+H763+H796)</f>
        <v>0</v>
      </c>
      <c r="I750" s="210">
        <f t="shared" si="340"/>
        <v>0</v>
      </c>
      <c r="J750" s="4">
        <f aca="true" t="shared" si="345" ref="J750:S750">SUM(J751+J763+J796)</f>
        <v>0</v>
      </c>
      <c r="K750" s="4">
        <f t="shared" si="345"/>
        <v>0</v>
      </c>
      <c r="L750" s="4">
        <f>SUM(L751+L763+L796)</f>
        <v>0</v>
      </c>
      <c r="M750" s="4">
        <f t="shared" si="345"/>
        <v>0</v>
      </c>
      <c r="N750" s="4">
        <f t="shared" si="345"/>
        <v>0</v>
      </c>
      <c r="O750" s="4">
        <f t="shared" si="345"/>
        <v>0</v>
      </c>
      <c r="P750" s="4">
        <f t="shared" si="345"/>
        <v>0</v>
      </c>
      <c r="Q750" s="4">
        <f t="shared" si="345"/>
        <v>0</v>
      </c>
      <c r="R750" s="4">
        <f t="shared" si="345"/>
        <v>0</v>
      </c>
      <c r="S750" s="4">
        <f t="shared" si="345"/>
        <v>0</v>
      </c>
      <c r="T750" s="4">
        <f>SUM(T751+T763+T796)</f>
        <v>0</v>
      </c>
      <c r="U750" s="4">
        <f>SUM(U751+U763+U796)</f>
        <v>0</v>
      </c>
      <c r="V750" s="210">
        <f t="shared" si="342"/>
        <v>0</v>
      </c>
      <c r="W750" s="4">
        <f>SUM(W751+W763+W796)</f>
        <v>0</v>
      </c>
      <c r="X750" s="210">
        <f t="shared" si="343"/>
        <v>0</v>
      </c>
      <c r="Y750" s="210">
        <f t="shared" si="338"/>
        <v>0</v>
      </c>
      <c r="Z750" s="4">
        <f>SUM(Z751+Z763+Z796)</f>
        <v>0</v>
      </c>
      <c r="AA750" s="4">
        <f>SUM(AA751+AA763+AA796)</f>
        <v>0</v>
      </c>
      <c r="AC750" s="306">
        <f t="shared" si="344"/>
        <v>0</v>
      </c>
    </row>
    <row r="751" spans="2:29" s="7" customFormat="1" ht="13.5" hidden="1">
      <c r="B751" s="6">
        <v>31</v>
      </c>
      <c r="D751" s="4">
        <f>SUM(D752+D757+D759)</f>
        <v>0</v>
      </c>
      <c r="E751" s="4">
        <f>SUM(E752+E757+E759)</f>
        <v>0</v>
      </c>
      <c r="F751" s="210">
        <f t="shared" si="339"/>
        <v>0</v>
      </c>
      <c r="G751" s="4"/>
      <c r="H751" s="4">
        <f>SUM(H752+H757+H759)</f>
        <v>0</v>
      </c>
      <c r="I751" s="210">
        <f t="shared" si="340"/>
        <v>0</v>
      </c>
      <c r="J751" s="4">
        <f aca="true" t="shared" si="346" ref="J751:S751">SUM(J752+J757+J759)</f>
        <v>0</v>
      </c>
      <c r="K751" s="4">
        <f t="shared" si="346"/>
        <v>0</v>
      </c>
      <c r="L751" s="4">
        <f>SUM(L752+L757+L759)</f>
        <v>0</v>
      </c>
      <c r="M751" s="4">
        <f t="shared" si="346"/>
        <v>0</v>
      </c>
      <c r="N751" s="4">
        <f t="shared" si="346"/>
        <v>0</v>
      </c>
      <c r="O751" s="4">
        <f t="shared" si="346"/>
        <v>0</v>
      </c>
      <c r="P751" s="4">
        <f t="shared" si="346"/>
        <v>0</v>
      </c>
      <c r="Q751" s="4">
        <f t="shared" si="346"/>
        <v>0</v>
      </c>
      <c r="R751" s="4">
        <f t="shared" si="346"/>
        <v>0</v>
      </c>
      <c r="S751" s="4">
        <f t="shared" si="346"/>
        <v>0</v>
      </c>
      <c r="T751" s="4">
        <f>SUM(T752+T757+T759)</f>
        <v>0</v>
      </c>
      <c r="U751" s="4">
        <f>SUM(U752+U757+U759)</f>
        <v>0</v>
      </c>
      <c r="V751" s="210">
        <f t="shared" si="342"/>
        <v>0</v>
      </c>
      <c r="W751" s="4">
        <f>SUM(W752+W757+W759)</f>
        <v>0</v>
      </c>
      <c r="X751" s="210">
        <f t="shared" si="343"/>
        <v>0</v>
      </c>
      <c r="Y751" s="210">
        <f t="shared" si="338"/>
        <v>0</v>
      </c>
      <c r="Z751" s="4">
        <f>SUM(Z752+Z757+Z759)</f>
        <v>0</v>
      </c>
      <c r="AA751" s="4">
        <f>SUM(AA752+AA757+AA759)</f>
        <v>0</v>
      </c>
      <c r="AC751" s="306">
        <f t="shared" si="344"/>
        <v>0</v>
      </c>
    </row>
    <row r="752" spans="2:29" s="7" customFormat="1" ht="13.5" hidden="1">
      <c r="B752" s="6">
        <v>311</v>
      </c>
      <c r="D752" s="4">
        <f>SUM(D753+D754+D755+D756)</f>
        <v>0</v>
      </c>
      <c r="E752" s="4">
        <f>SUM(E753+E754+E755+E756)</f>
        <v>0</v>
      </c>
      <c r="F752" s="210">
        <f t="shared" si="339"/>
        <v>0</v>
      </c>
      <c r="G752" s="4"/>
      <c r="H752" s="4">
        <f>SUM(H753+H754+H755+H756)</f>
        <v>0</v>
      </c>
      <c r="I752" s="210">
        <f t="shared" si="340"/>
        <v>0</v>
      </c>
      <c r="J752" s="4">
        <f aca="true" t="shared" si="347" ref="J752:S752">SUM(J753+J754+J755+J756)</f>
        <v>0</v>
      </c>
      <c r="K752" s="4">
        <f t="shared" si="347"/>
        <v>0</v>
      </c>
      <c r="L752" s="4">
        <f>SUM(L753+L754+L755+L756)</f>
        <v>0</v>
      </c>
      <c r="M752" s="4">
        <f t="shared" si="347"/>
        <v>0</v>
      </c>
      <c r="N752" s="4">
        <f t="shared" si="347"/>
        <v>0</v>
      </c>
      <c r="O752" s="4">
        <f t="shared" si="347"/>
        <v>0</v>
      </c>
      <c r="P752" s="4">
        <f t="shared" si="347"/>
        <v>0</v>
      </c>
      <c r="Q752" s="4">
        <f t="shared" si="347"/>
        <v>0</v>
      </c>
      <c r="R752" s="4">
        <f t="shared" si="347"/>
        <v>0</v>
      </c>
      <c r="S752" s="4">
        <f t="shared" si="347"/>
        <v>0</v>
      </c>
      <c r="T752" s="4">
        <f>SUM(T753+T754+T755+T756)</f>
        <v>0</v>
      </c>
      <c r="U752" s="4">
        <f>SUM(U753+U754+U755+U756)</f>
        <v>0</v>
      </c>
      <c r="V752" s="210">
        <f t="shared" si="342"/>
        <v>0</v>
      </c>
      <c r="W752" s="4">
        <f>SUM(W753+W754+W755+W756)</f>
        <v>0</v>
      </c>
      <c r="X752" s="210">
        <f t="shared" si="343"/>
        <v>0</v>
      </c>
      <c r="Y752" s="210">
        <f t="shared" si="338"/>
        <v>0</v>
      </c>
      <c r="Z752" s="4">
        <f>SUM(Z753+Z754+Z755+Z756)</f>
        <v>0</v>
      </c>
      <c r="AA752" s="4">
        <f>SUM(AA753+AA754+AA755+AA756)</f>
        <v>0</v>
      </c>
      <c r="AC752" s="306">
        <f t="shared" si="344"/>
        <v>0</v>
      </c>
    </row>
    <row r="753" spans="1:29" s="211" customFormat="1" ht="13.5" hidden="1">
      <c r="A753" s="206"/>
      <c r="B753" s="207" t="s">
        <v>0</v>
      </c>
      <c r="C753" s="208" t="s">
        <v>1</v>
      </c>
      <c r="D753" s="209"/>
      <c r="E753" s="209"/>
      <c r="F753" s="210">
        <f t="shared" si="339"/>
        <v>0</v>
      </c>
      <c r="G753" s="210"/>
      <c r="H753" s="209"/>
      <c r="I753" s="210">
        <f t="shared" si="340"/>
        <v>0</v>
      </c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10">
        <f t="shared" si="342"/>
        <v>0</v>
      </c>
      <c r="W753" s="209"/>
      <c r="X753" s="210">
        <f t="shared" si="343"/>
        <v>0</v>
      </c>
      <c r="Y753" s="210">
        <f t="shared" si="338"/>
        <v>0</v>
      </c>
      <c r="Z753" s="209"/>
      <c r="AA753" s="209"/>
      <c r="AC753" s="306">
        <f t="shared" si="344"/>
        <v>0</v>
      </c>
    </row>
    <row r="754" spans="1:29" s="211" customFormat="1" ht="13.5" hidden="1">
      <c r="A754" s="206"/>
      <c r="B754" s="207" t="s">
        <v>2</v>
      </c>
      <c r="C754" s="208" t="s">
        <v>3</v>
      </c>
      <c r="D754" s="209"/>
      <c r="E754" s="209"/>
      <c r="F754" s="210">
        <f t="shared" si="339"/>
        <v>0</v>
      </c>
      <c r="G754" s="210"/>
      <c r="H754" s="209"/>
      <c r="I754" s="210">
        <f t="shared" si="340"/>
        <v>0</v>
      </c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10">
        <f t="shared" si="342"/>
        <v>0</v>
      </c>
      <c r="W754" s="209"/>
      <c r="X754" s="210">
        <f t="shared" si="343"/>
        <v>0</v>
      </c>
      <c r="Y754" s="210">
        <f t="shared" si="338"/>
        <v>0</v>
      </c>
      <c r="Z754" s="209"/>
      <c r="AA754" s="209"/>
      <c r="AC754" s="306">
        <f t="shared" si="344"/>
        <v>0</v>
      </c>
    </row>
    <row r="755" spans="1:29" s="211" customFormat="1" ht="13.5" hidden="1">
      <c r="A755" s="206"/>
      <c r="B755" s="207" t="s">
        <v>4</v>
      </c>
      <c r="C755" s="208" t="s">
        <v>5</v>
      </c>
      <c r="D755" s="209"/>
      <c r="E755" s="209"/>
      <c r="F755" s="210">
        <f t="shared" si="339"/>
        <v>0</v>
      </c>
      <c r="G755" s="210"/>
      <c r="H755" s="209"/>
      <c r="I755" s="210">
        <f t="shared" si="340"/>
        <v>0</v>
      </c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10">
        <f t="shared" si="342"/>
        <v>0</v>
      </c>
      <c r="W755" s="209"/>
      <c r="X755" s="210">
        <f t="shared" si="343"/>
        <v>0</v>
      </c>
      <c r="Y755" s="210">
        <f t="shared" si="338"/>
        <v>0</v>
      </c>
      <c r="Z755" s="209"/>
      <c r="AA755" s="209"/>
      <c r="AC755" s="306">
        <f t="shared" si="344"/>
        <v>0</v>
      </c>
    </row>
    <row r="756" spans="1:29" s="211" customFormat="1" ht="13.5" hidden="1">
      <c r="A756" s="206"/>
      <c r="B756" s="207" t="s">
        <v>6</v>
      </c>
      <c r="C756" s="208" t="s">
        <v>7</v>
      </c>
      <c r="D756" s="209"/>
      <c r="E756" s="209"/>
      <c r="F756" s="210">
        <f t="shared" si="339"/>
        <v>0</v>
      </c>
      <c r="G756" s="210"/>
      <c r="H756" s="209"/>
      <c r="I756" s="210">
        <f t="shared" si="340"/>
        <v>0</v>
      </c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10">
        <f t="shared" si="342"/>
        <v>0</v>
      </c>
      <c r="W756" s="209"/>
      <c r="X756" s="210">
        <f t="shared" si="343"/>
        <v>0</v>
      </c>
      <c r="Y756" s="210">
        <f t="shared" si="338"/>
        <v>0</v>
      </c>
      <c r="Z756" s="209"/>
      <c r="AA756" s="209"/>
      <c r="AC756" s="306">
        <f t="shared" si="344"/>
        <v>0</v>
      </c>
    </row>
    <row r="757" spans="1:29" s="198" customFormat="1" ht="13.5" hidden="1">
      <c r="A757" s="195"/>
      <c r="B757" s="195">
        <v>312</v>
      </c>
      <c r="C757" s="196"/>
      <c r="D757" s="197">
        <f>SUM(D758)</f>
        <v>0</v>
      </c>
      <c r="E757" s="197">
        <f aca="true" t="shared" si="348" ref="E757:W757">SUM(E758)</f>
        <v>0</v>
      </c>
      <c r="F757" s="210">
        <f t="shared" si="339"/>
        <v>0</v>
      </c>
      <c r="G757" s="197"/>
      <c r="H757" s="197">
        <f t="shared" si="348"/>
        <v>0</v>
      </c>
      <c r="I757" s="210">
        <f t="shared" si="340"/>
        <v>0</v>
      </c>
      <c r="J757" s="197">
        <f t="shared" si="348"/>
        <v>0</v>
      </c>
      <c r="K757" s="197">
        <f t="shared" si="348"/>
        <v>0</v>
      </c>
      <c r="L757" s="197">
        <f t="shared" si="348"/>
        <v>0</v>
      </c>
      <c r="M757" s="197">
        <f t="shared" si="348"/>
        <v>0</v>
      </c>
      <c r="N757" s="197">
        <f t="shared" si="348"/>
        <v>0</v>
      </c>
      <c r="O757" s="197">
        <f t="shared" si="348"/>
        <v>0</v>
      </c>
      <c r="P757" s="197">
        <f t="shared" si="348"/>
        <v>0</v>
      </c>
      <c r="Q757" s="197">
        <f t="shared" si="348"/>
        <v>0</v>
      </c>
      <c r="R757" s="197">
        <f t="shared" si="348"/>
        <v>0</v>
      </c>
      <c r="S757" s="197">
        <f t="shared" si="348"/>
        <v>0</v>
      </c>
      <c r="T757" s="197">
        <f t="shared" si="348"/>
        <v>0</v>
      </c>
      <c r="U757" s="197">
        <f t="shared" si="348"/>
        <v>0</v>
      </c>
      <c r="V757" s="210">
        <f t="shared" si="342"/>
        <v>0</v>
      </c>
      <c r="W757" s="197">
        <f t="shared" si="348"/>
        <v>0</v>
      </c>
      <c r="X757" s="210">
        <f t="shared" si="343"/>
        <v>0</v>
      </c>
      <c r="Y757" s="210">
        <f t="shared" si="338"/>
        <v>0</v>
      </c>
      <c r="Z757" s="197">
        <f>SUM(Z758)</f>
        <v>0</v>
      </c>
      <c r="AA757" s="197">
        <f>SUM(AA758)</f>
        <v>0</v>
      </c>
      <c r="AC757" s="306">
        <f t="shared" si="344"/>
        <v>0</v>
      </c>
    </row>
    <row r="758" spans="1:29" s="211" customFormat="1" ht="13.5" hidden="1">
      <c r="A758" s="206"/>
      <c r="B758" s="207" t="s">
        <v>8</v>
      </c>
      <c r="C758" s="208" t="s">
        <v>9</v>
      </c>
      <c r="D758" s="209"/>
      <c r="E758" s="209"/>
      <c r="F758" s="210">
        <f t="shared" si="339"/>
        <v>0</v>
      </c>
      <c r="G758" s="210"/>
      <c r="H758" s="209"/>
      <c r="I758" s="210">
        <f t="shared" si="340"/>
        <v>0</v>
      </c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10">
        <f t="shared" si="342"/>
        <v>0</v>
      </c>
      <c r="W758" s="209"/>
      <c r="X758" s="210">
        <f t="shared" si="343"/>
        <v>0</v>
      </c>
      <c r="Y758" s="210">
        <f t="shared" si="338"/>
        <v>0</v>
      </c>
      <c r="Z758" s="209"/>
      <c r="AA758" s="209"/>
      <c r="AC758" s="306">
        <f t="shared" si="344"/>
        <v>0</v>
      </c>
    </row>
    <row r="759" spans="1:29" s="198" customFormat="1" ht="13.5" hidden="1">
      <c r="A759" s="195"/>
      <c r="B759" s="195">
        <v>313</v>
      </c>
      <c r="C759" s="196"/>
      <c r="D759" s="197">
        <f>SUM(D760+D761+D762)</f>
        <v>0</v>
      </c>
      <c r="E759" s="197">
        <f>SUM(E760+E761+E762)</f>
        <v>0</v>
      </c>
      <c r="F759" s="210">
        <f t="shared" si="339"/>
        <v>0</v>
      </c>
      <c r="G759" s="197"/>
      <c r="H759" s="197">
        <f>SUM(H760+H761+H762)</f>
        <v>0</v>
      </c>
      <c r="I759" s="210">
        <f t="shared" si="340"/>
        <v>0</v>
      </c>
      <c r="J759" s="197">
        <f aca="true" t="shared" si="349" ref="J759:S759">SUM(J760+J761+J762)</f>
        <v>0</v>
      </c>
      <c r="K759" s="197">
        <f t="shared" si="349"/>
        <v>0</v>
      </c>
      <c r="L759" s="197">
        <f>SUM(L760+L761+L762)</f>
        <v>0</v>
      </c>
      <c r="M759" s="197">
        <f t="shared" si="349"/>
        <v>0</v>
      </c>
      <c r="N759" s="197">
        <f t="shared" si="349"/>
        <v>0</v>
      </c>
      <c r="O759" s="197">
        <f t="shared" si="349"/>
        <v>0</v>
      </c>
      <c r="P759" s="197">
        <f t="shared" si="349"/>
        <v>0</v>
      </c>
      <c r="Q759" s="197">
        <f t="shared" si="349"/>
        <v>0</v>
      </c>
      <c r="R759" s="197">
        <f t="shared" si="349"/>
        <v>0</v>
      </c>
      <c r="S759" s="197">
        <f t="shared" si="349"/>
        <v>0</v>
      </c>
      <c r="T759" s="197">
        <f>SUM(T760+T761+T762)</f>
        <v>0</v>
      </c>
      <c r="U759" s="197">
        <f>SUM(U760+U761+U762)</f>
        <v>0</v>
      </c>
      <c r="V759" s="210">
        <f t="shared" si="342"/>
        <v>0</v>
      </c>
      <c r="W759" s="197">
        <f>SUM(W760+W761+W762)</f>
        <v>0</v>
      </c>
      <c r="X759" s="210">
        <f t="shared" si="343"/>
        <v>0</v>
      </c>
      <c r="Y759" s="210">
        <f t="shared" si="338"/>
        <v>0</v>
      </c>
      <c r="Z759" s="197">
        <f>SUM(Z760+Z761+Z762)</f>
        <v>0</v>
      </c>
      <c r="AA759" s="197">
        <f>SUM(AA760+AA761+AA762)</f>
        <v>0</v>
      </c>
      <c r="AC759" s="306">
        <f t="shared" si="344"/>
        <v>0</v>
      </c>
    </row>
    <row r="760" spans="1:29" s="211" customFormat="1" ht="13.5" hidden="1">
      <c r="A760" s="206"/>
      <c r="B760" s="207" t="s">
        <v>10</v>
      </c>
      <c r="C760" s="208" t="s">
        <v>11</v>
      </c>
      <c r="D760" s="209"/>
      <c r="E760" s="209"/>
      <c r="F760" s="210">
        <f t="shared" si="339"/>
        <v>0</v>
      </c>
      <c r="G760" s="210"/>
      <c r="H760" s="209"/>
      <c r="I760" s="210">
        <f t="shared" si="340"/>
        <v>0</v>
      </c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10">
        <f t="shared" si="342"/>
        <v>0</v>
      </c>
      <c r="W760" s="209"/>
      <c r="X760" s="210">
        <f t="shared" si="343"/>
        <v>0</v>
      </c>
      <c r="Y760" s="210">
        <f t="shared" si="338"/>
        <v>0</v>
      </c>
      <c r="Z760" s="209"/>
      <c r="AA760" s="209"/>
      <c r="AC760" s="306">
        <f t="shared" si="344"/>
        <v>0</v>
      </c>
    </row>
    <row r="761" spans="1:29" s="211" customFormat="1" ht="13.5" hidden="1">
      <c r="A761" s="206"/>
      <c r="B761" s="207" t="s">
        <v>12</v>
      </c>
      <c r="C761" s="208" t="s">
        <v>13</v>
      </c>
      <c r="D761" s="209"/>
      <c r="E761" s="209"/>
      <c r="F761" s="210">
        <f t="shared" si="339"/>
        <v>0</v>
      </c>
      <c r="G761" s="210"/>
      <c r="H761" s="209"/>
      <c r="I761" s="210">
        <f t="shared" si="340"/>
        <v>0</v>
      </c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10">
        <f t="shared" si="342"/>
        <v>0</v>
      </c>
      <c r="W761" s="209"/>
      <c r="X761" s="210">
        <f t="shared" si="343"/>
        <v>0</v>
      </c>
      <c r="Y761" s="210">
        <f t="shared" si="338"/>
        <v>0</v>
      </c>
      <c r="Z761" s="209"/>
      <c r="AA761" s="209"/>
      <c r="AC761" s="306">
        <f t="shared" si="344"/>
        <v>0</v>
      </c>
    </row>
    <row r="762" spans="1:29" s="211" customFormat="1" ht="12.75" customHeight="1" hidden="1">
      <c r="A762" s="206"/>
      <c r="B762" s="207" t="s">
        <v>14</v>
      </c>
      <c r="C762" s="208" t="s">
        <v>15</v>
      </c>
      <c r="D762" s="209"/>
      <c r="E762" s="209"/>
      <c r="F762" s="210">
        <f t="shared" si="339"/>
        <v>0</v>
      </c>
      <c r="G762" s="210"/>
      <c r="H762" s="209"/>
      <c r="I762" s="210">
        <f t="shared" si="340"/>
        <v>0</v>
      </c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10">
        <f t="shared" si="342"/>
        <v>0</v>
      </c>
      <c r="W762" s="209"/>
      <c r="X762" s="210">
        <f t="shared" si="343"/>
        <v>0</v>
      </c>
      <c r="Y762" s="210">
        <f t="shared" si="338"/>
        <v>0</v>
      </c>
      <c r="Z762" s="209"/>
      <c r="AA762" s="209"/>
      <c r="AC762" s="306">
        <f t="shared" si="344"/>
        <v>0</v>
      </c>
    </row>
    <row r="763" spans="1:29" s="198" customFormat="1" ht="12.75" customHeight="1" hidden="1">
      <c r="A763" s="195"/>
      <c r="B763" s="195">
        <v>32</v>
      </c>
      <c r="C763" s="196"/>
      <c r="D763" s="197">
        <f>SUM(D764+D769+D776+D786+D788)</f>
        <v>0</v>
      </c>
      <c r="E763" s="197">
        <f>SUM(E764+E769+E776+E786+E788)</f>
        <v>0</v>
      </c>
      <c r="F763" s="210">
        <f t="shared" si="339"/>
        <v>0</v>
      </c>
      <c r="G763" s="197"/>
      <c r="H763" s="197">
        <f>SUM(H764+H769+H776+H786+H788)</f>
        <v>0</v>
      </c>
      <c r="I763" s="210">
        <f t="shared" si="340"/>
        <v>0</v>
      </c>
      <c r="J763" s="197">
        <f aca="true" t="shared" si="350" ref="J763:S763">SUM(J764+J769+J776+J786+J788)</f>
        <v>0</v>
      </c>
      <c r="K763" s="197">
        <f t="shared" si="350"/>
        <v>0</v>
      </c>
      <c r="L763" s="197">
        <f>SUM(L764+L769+L776+L786+L788)</f>
        <v>0</v>
      </c>
      <c r="M763" s="197">
        <f t="shared" si="350"/>
        <v>0</v>
      </c>
      <c r="N763" s="197">
        <f t="shared" si="350"/>
        <v>0</v>
      </c>
      <c r="O763" s="197">
        <f t="shared" si="350"/>
        <v>0</v>
      </c>
      <c r="P763" s="197">
        <f t="shared" si="350"/>
        <v>0</v>
      </c>
      <c r="Q763" s="197">
        <f t="shared" si="350"/>
        <v>0</v>
      </c>
      <c r="R763" s="197">
        <f t="shared" si="350"/>
        <v>0</v>
      </c>
      <c r="S763" s="197">
        <f t="shared" si="350"/>
        <v>0</v>
      </c>
      <c r="T763" s="197">
        <f>SUM(T764+T769+T776+T786+T788)</f>
        <v>0</v>
      </c>
      <c r="U763" s="197">
        <f>SUM(U764+U769+U776+U786+U788)</f>
        <v>0</v>
      </c>
      <c r="V763" s="210">
        <f t="shared" si="342"/>
        <v>0</v>
      </c>
      <c r="W763" s="197">
        <f>SUM(W764+W769+W776+W786+W788)</f>
        <v>0</v>
      </c>
      <c r="X763" s="210">
        <f t="shared" si="343"/>
        <v>0</v>
      </c>
      <c r="Y763" s="210">
        <f t="shared" si="338"/>
        <v>0</v>
      </c>
      <c r="Z763" s="197">
        <f>SUM(Z764+Z769+Z776+Z786+Z788)</f>
        <v>0</v>
      </c>
      <c r="AA763" s="197">
        <f>SUM(AA764+AA769+AA776+AA786+AA788)</f>
        <v>0</v>
      </c>
      <c r="AC763" s="306">
        <f t="shared" si="344"/>
        <v>0</v>
      </c>
    </row>
    <row r="764" spans="1:29" s="198" customFormat="1" ht="12.75" customHeight="1" hidden="1">
      <c r="A764" s="195"/>
      <c r="B764" s="195">
        <v>321</v>
      </c>
      <c r="C764" s="196"/>
      <c r="D764" s="197">
        <f>SUM(D765+D766+D767+D768)</f>
        <v>0</v>
      </c>
      <c r="E764" s="197">
        <f>SUM(E765+E766+E767+E768)</f>
        <v>0</v>
      </c>
      <c r="F764" s="210">
        <f t="shared" si="339"/>
        <v>0</v>
      </c>
      <c r="G764" s="197"/>
      <c r="H764" s="197">
        <f>SUM(H765+H766+H767+H768)</f>
        <v>0</v>
      </c>
      <c r="I764" s="210">
        <f t="shared" si="340"/>
        <v>0</v>
      </c>
      <c r="J764" s="197">
        <f aca="true" t="shared" si="351" ref="J764:S764">SUM(J765+J766+J767+J768)</f>
        <v>0</v>
      </c>
      <c r="K764" s="197">
        <f t="shared" si="351"/>
        <v>0</v>
      </c>
      <c r="L764" s="197">
        <f>SUM(L765+L766+L767+L768)</f>
        <v>0</v>
      </c>
      <c r="M764" s="197">
        <f t="shared" si="351"/>
        <v>0</v>
      </c>
      <c r="N764" s="197">
        <f t="shared" si="351"/>
        <v>0</v>
      </c>
      <c r="O764" s="197">
        <f t="shared" si="351"/>
        <v>0</v>
      </c>
      <c r="P764" s="197">
        <f t="shared" si="351"/>
        <v>0</v>
      </c>
      <c r="Q764" s="197">
        <f t="shared" si="351"/>
        <v>0</v>
      </c>
      <c r="R764" s="197">
        <f t="shared" si="351"/>
        <v>0</v>
      </c>
      <c r="S764" s="197">
        <f t="shared" si="351"/>
        <v>0</v>
      </c>
      <c r="T764" s="197">
        <f>SUM(T765+T766+T767+T768)</f>
        <v>0</v>
      </c>
      <c r="U764" s="197">
        <f>SUM(U765+U766+U767+U768)</f>
        <v>0</v>
      </c>
      <c r="V764" s="210">
        <f t="shared" si="342"/>
        <v>0</v>
      </c>
      <c r="W764" s="197">
        <f>SUM(W765+W766+W767+W768)</f>
        <v>0</v>
      </c>
      <c r="X764" s="210">
        <f t="shared" si="343"/>
        <v>0</v>
      </c>
      <c r="Y764" s="210">
        <f t="shared" si="338"/>
        <v>0</v>
      </c>
      <c r="Z764" s="197">
        <f>SUM(Z765+Z766+Z767+Z768)</f>
        <v>0</v>
      </c>
      <c r="AA764" s="197">
        <f>SUM(AA765+AA766+AA767+AA768)</f>
        <v>0</v>
      </c>
      <c r="AC764" s="306">
        <f t="shared" si="344"/>
        <v>0</v>
      </c>
    </row>
    <row r="765" spans="1:29" s="211" customFormat="1" ht="13.5" hidden="1">
      <c r="A765" s="206"/>
      <c r="B765" s="207" t="s">
        <v>16</v>
      </c>
      <c r="C765" s="208" t="s">
        <v>17</v>
      </c>
      <c r="D765" s="209"/>
      <c r="E765" s="209"/>
      <c r="F765" s="210">
        <f t="shared" si="339"/>
        <v>0</v>
      </c>
      <c r="G765" s="210"/>
      <c r="H765" s="209"/>
      <c r="I765" s="210">
        <f t="shared" si="340"/>
        <v>0</v>
      </c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10">
        <f t="shared" si="342"/>
        <v>0</v>
      </c>
      <c r="W765" s="209"/>
      <c r="X765" s="210">
        <f t="shared" si="343"/>
        <v>0</v>
      </c>
      <c r="Y765" s="210">
        <f t="shared" si="338"/>
        <v>0</v>
      </c>
      <c r="Z765" s="209"/>
      <c r="AA765" s="209"/>
      <c r="AC765" s="306">
        <f t="shared" si="344"/>
        <v>0</v>
      </c>
    </row>
    <row r="766" spans="1:29" s="211" customFormat="1" ht="13.5" hidden="1">
      <c r="A766" s="206"/>
      <c r="B766" s="207" t="s">
        <v>18</v>
      </c>
      <c r="C766" s="208" t="s">
        <v>19</v>
      </c>
      <c r="D766" s="209"/>
      <c r="E766" s="209"/>
      <c r="F766" s="210">
        <f t="shared" si="339"/>
        <v>0</v>
      </c>
      <c r="G766" s="210"/>
      <c r="H766" s="209"/>
      <c r="I766" s="210">
        <f t="shared" si="340"/>
        <v>0</v>
      </c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10">
        <f t="shared" si="342"/>
        <v>0</v>
      </c>
      <c r="W766" s="209"/>
      <c r="X766" s="210">
        <f t="shared" si="343"/>
        <v>0</v>
      </c>
      <c r="Y766" s="210">
        <f t="shared" si="338"/>
        <v>0</v>
      </c>
      <c r="Z766" s="209"/>
      <c r="AA766" s="209"/>
      <c r="AC766" s="306">
        <f t="shared" si="344"/>
        <v>0</v>
      </c>
    </row>
    <row r="767" spans="1:29" s="211" customFormat="1" ht="13.5" hidden="1">
      <c r="A767" s="206"/>
      <c r="B767" s="207" t="s">
        <v>20</v>
      </c>
      <c r="C767" s="208" t="s">
        <v>21</v>
      </c>
      <c r="D767" s="209"/>
      <c r="E767" s="209"/>
      <c r="F767" s="210">
        <f t="shared" si="339"/>
        <v>0</v>
      </c>
      <c r="G767" s="210"/>
      <c r="H767" s="209"/>
      <c r="I767" s="210">
        <f t="shared" si="340"/>
        <v>0</v>
      </c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10">
        <f t="shared" si="342"/>
        <v>0</v>
      </c>
      <c r="W767" s="209"/>
      <c r="X767" s="210">
        <f t="shared" si="343"/>
        <v>0</v>
      </c>
      <c r="Y767" s="210">
        <f t="shared" si="338"/>
        <v>0</v>
      </c>
      <c r="Z767" s="209"/>
      <c r="AA767" s="209"/>
      <c r="AC767" s="306">
        <f t="shared" si="344"/>
        <v>0</v>
      </c>
    </row>
    <row r="768" spans="1:29" s="211" customFormat="1" ht="13.5" hidden="1">
      <c r="A768" s="206"/>
      <c r="B768" s="206">
        <v>3214</v>
      </c>
      <c r="C768" s="208" t="s">
        <v>22</v>
      </c>
      <c r="D768" s="209"/>
      <c r="E768" s="209"/>
      <c r="F768" s="210">
        <f t="shared" si="339"/>
        <v>0</v>
      </c>
      <c r="G768" s="210"/>
      <c r="H768" s="209"/>
      <c r="I768" s="210">
        <f t="shared" si="340"/>
        <v>0</v>
      </c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10">
        <f t="shared" si="342"/>
        <v>0</v>
      </c>
      <c r="W768" s="209"/>
      <c r="X768" s="210">
        <f t="shared" si="343"/>
        <v>0</v>
      </c>
      <c r="Y768" s="210">
        <f t="shared" si="338"/>
        <v>0</v>
      </c>
      <c r="Z768" s="209"/>
      <c r="AA768" s="209"/>
      <c r="AC768" s="306">
        <f t="shared" si="344"/>
        <v>0</v>
      </c>
    </row>
    <row r="769" spans="1:29" s="198" customFormat="1" ht="13.5" hidden="1">
      <c r="A769" s="195"/>
      <c r="B769" s="195">
        <v>322</v>
      </c>
      <c r="C769" s="196"/>
      <c r="D769" s="197">
        <f>SUM(D770+D771+D772+D773+D774+D775)</f>
        <v>0</v>
      </c>
      <c r="E769" s="197">
        <f>SUM(E770+E771+E772+E773+E774+E775)</f>
        <v>0</v>
      </c>
      <c r="F769" s="210">
        <f t="shared" si="339"/>
        <v>0</v>
      </c>
      <c r="G769" s="197"/>
      <c r="H769" s="197">
        <f>SUM(H770+H771+H772+H773+H774+H775)</f>
        <v>0</v>
      </c>
      <c r="I769" s="210">
        <f t="shared" si="340"/>
        <v>0</v>
      </c>
      <c r="J769" s="197">
        <f aca="true" t="shared" si="352" ref="J769:S769">SUM(J770+J771+J772+J773+J774+J775)</f>
        <v>0</v>
      </c>
      <c r="K769" s="197">
        <f t="shared" si="352"/>
        <v>0</v>
      </c>
      <c r="L769" s="197">
        <f>SUM(L770+L771+L772+L773+L774+L775)</f>
        <v>0</v>
      </c>
      <c r="M769" s="197">
        <f t="shared" si="352"/>
        <v>0</v>
      </c>
      <c r="N769" s="197">
        <f t="shared" si="352"/>
        <v>0</v>
      </c>
      <c r="O769" s="197">
        <f t="shared" si="352"/>
        <v>0</v>
      </c>
      <c r="P769" s="197">
        <f t="shared" si="352"/>
        <v>0</v>
      </c>
      <c r="Q769" s="197">
        <f t="shared" si="352"/>
        <v>0</v>
      </c>
      <c r="R769" s="197">
        <f t="shared" si="352"/>
        <v>0</v>
      </c>
      <c r="S769" s="197">
        <f t="shared" si="352"/>
        <v>0</v>
      </c>
      <c r="T769" s="197">
        <f>SUM(T770+T771+T772+T773+T774+T775)</f>
        <v>0</v>
      </c>
      <c r="U769" s="197">
        <f>SUM(U770+U771+U772+U773+U774+U775)</f>
        <v>0</v>
      </c>
      <c r="V769" s="210">
        <f t="shared" si="342"/>
        <v>0</v>
      </c>
      <c r="W769" s="197">
        <f>SUM(W770+W771+W772+W773+W774+W775)</f>
        <v>0</v>
      </c>
      <c r="X769" s="210">
        <f t="shared" si="343"/>
        <v>0</v>
      </c>
      <c r="Y769" s="210">
        <f t="shared" si="338"/>
        <v>0</v>
      </c>
      <c r="Z769" s="197">
        <f>SUM(Z770+Z771+Z772+Z773+Z774+Z775)</f>
        <v>0</v>
      </c>
      <c r="AA769" s="197">
        <f>SUM(AA770+AA771+AA772+AA773+AA774+AA775)</f>
        <v>0</v>
      </c>
      <c r="AC769" s="306">
        <f t="shared" si="344"/>
        <v>0</v>
      </c>
    </row>
    <row r="770" spans="1:29" s="211" customFormat="1" ht="13.5" hidden="1">
      <c r="A770" s="206"/>
      <c r="B770" s="207" t="s">
        <v>23</v>
      </c>
      <c r="C770" s="208" t="s">
        <v>24</v>
      </c>
      <c r="D770" s="209"/>
      <c r="E770" s="209"/>
      <c r="F770" s="210">
        <f t="shared" si="339"/>
        <v>0</v>
      </c>
      <c r="G770" s="210"/>
      <c r="H770" s="209"/>
      <c r="I770" s="210">
        <f t="shared" si="340"/>
        <v>0</v>
      </c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10">
        <f t="shared" si="342"/>
        <v>0</v>
      </c>
      <c r="W770" s="209"/>
      <c r="X770" s="210">
        <f t="shared" si="343"/>
        <v>0</v>
      </c>
      <c r="Y770" s="210">
        <f t="shared" si="338"/>
        <v>0</v>
      </c>
      <c r="Z770" s="209"/>
      <c r="AA770" s="209"/>
      <c r="AC770" s="306">
        <f t="shared" si="344"/>
        <v>0</v>
      </c>
    </row>
    <row r="771" spans="1:29" s="211" customFormat="1" ht="13.5" hidden="1">
      <c r="A771" s="206"/>
      <c r="B771" s="207" t="s">
        <v>25</v>
      </c>
      <c r="C771" s="208" t="s">
        <v>26</v>
      </c>
      <c r="D771" s="209"/>
      <c r="E771" s="209"/>
      <c r="F771" s="210">
        <f t="shared" si="339"/>
        <v>0</v>
      </c>
      <c r="G771" s="210"/>
      <c r="H771" s="209"/>
      <c r="I771" s="210">
        <f t="shared" si="340"/>
        <v>0</v>
      </c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10">
        <f t="shared" si="342"/>
        <v>0</v>
      </c>
      <c r="W771" s="209"/>
      <c r="X771" s="210">
        <f t="shared" si="343"/>
        <v>0</v>
      </c>
      <c r="Y771" s="210">
        <f t="shared" si="338"/>
        <v>0</v>
      </c>
      <c r="Z771" s="209"/>
      <c r="AA771" s="209"/>
      <c r="AC771" s="306">
        <f t="shared" si="344"/>
        <v>0</v>
      </c>
    </row>
    <row r="772" spans="1:29" s="211" customFormat="1" ht="13.5" hidden="1">
      <c r="A772" s="206"/>
      <c r="B772" s="207" t="s">
        <v>27</v>
      </c>
      <c r="C772" s="208" t="s">
        <v>28</v>
      </c>
      <c r="D772" s="209"/>
      <c r="E772" s="209"/>
      <c r="F772" s="210">
        <f t="shared" si="339"/>
        <v>0</v>
      </c>
      <c r="G772" s="210"/>
      <c r="H772" s="209"/>
      <c r="I772" s="210">
        <f t="shared" si="340"/>
        <v>0</v>
      </c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10">
        <f t="shared" si="342"/>
        <v>0</v>
      </c>
      <c r="W772" s="209"/>
      <c r="X772" s="210">
        <f t="shared" si="343"/>
        <v>0</v>
      </c>
      <c r="Y772" s="210">
        <f t="shared" si="338"/>
        <v>0</v>
      </c>
      <c r="Z772" s="209"/>
      <c r="AA772" s="209"/>
      <c r="AC772" s="306">
        <f t="shared" si="344"/>
        <v>0</v>
      </c>
    </row>
    <row r="773" spans="1:29" s="211" customFormat="1" ht="13.5" hidden="1">
      <c r="A773" s="206"/>
      <c r="B773" s="207" t="s">
        <v>29</v>
      </c>
      <c r="C773" s="208" t="s">
        <v>30</v>
      </c>
      <c r="D773" s="209"/>
      <c r="E773" s="209"/>
      <c r="F773" s="210">
        <f t="shared" si="339"/>
        <v>0</v>
      </c>
      <c r="G773" s="210"/>
      <c r="H773" s="209"/>
      <c r="I773" s="210">
        <f t="shared" si="340"/>
        <v>0</v>
      </c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10">
        <f t="shared" si="342"/>
        <v>0</v>
      </c>
      <c r="W773" s="209"/>
      <c r="X773" s="210">
        <f t="shared" si="343"/>
        <v>0</v>
      </c>
      <c r="Y773" s="210">
        <f t="shared" si="338"/>
        <v>0</v>
      </c>
      <c r="Z773" s="209"/>
      <c r="AA773" s="209"/>
      <c r="AC773" s="306">
        <f t="shared" si="344"/>
        <v>0</v>
      </c>
    </row>
    <row r="774" spans="1:29" s="211" customFormat="1" ht="13.5" hidden="1">
      <c r="A774" s="206"/>
      <c r="B774" s="207" t="s">
        <v>31</v>
      </c>
      <c r="C774" s="208" t="s">
        <v>32</v>
      </c>
      <c r="D774" s="209"/>
      <c r="E774" s="209"/>
      <c r="F774" s="210">
        <f t="shared" si="339"/>
        <v>0</v>
      </c>
      <c r="G774" s="210"/>
      <c r="H774" s="209"/>
      <c r="I774" s="210">
        <f t="shared" si="340"/>
        <v>0</v>
      </c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10">
        <f t="shared" si="342"/>
        <v>0</v>
      </c>
      <c r="W774" s="209"/>
      <c r="X774" s="210">
        <f t="shared" si="343"/>
        <v>0</v>
      </c>
      <c r="Y774" s="210">
        <f t="shared" si="338"/>
        <v>0</v>
      </c>
      <c r="Z774" s="209"/>
      <c r="AA774" s="209"/>
      <c r="AC774" s="306">
        <f t="shared" si="344"/>
        <v>0</v>
      </c>
    </row>
    <row r="775" spans="1:29" s="211" customFormat="1" ht="13.5" hidden="1">
      <c r="A775" s="206"/>
      <c r="B775" s="213" t="s">
        <v>33</v>
      </c>
      <c r="C775" s="208" t="s">
        <v>34</v>
      </c>
      <c r="D775" s="209"/>
      <c r="E775" s="209"/>
      <c r="F775" s="210">
        <f t="shared" si="339"/>
        <v>0</v>
      </c>
      <c r="G775" s="210"/>
      <c r="H775" s="209"/>
      <c r="I775" s="210">
        <f t="shared" si="340"/>
        <v>0</v>
      </c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10">
        <f t="shared" si="342"/>
        <v>0</v>
      </c>
      <c r="W775" s="209"/>
      <c r="X775" s="210">
        <f t="shared" si="343"/>
        <v>0</v>
      </c>
      <c r="Y775" s="210">
        <f t="shared" si="338"/>
        <v>0</v>
      </c>
      <c r="Z775" s="209"/>
      <c r="AA775" s="209"/>
      <c r="AC775" s="306">
        <f t="shared" si="344"/>
        <v>0</v>
      </c>
    </row>
    <row r="776" spans="1:29" s="198" customFormat="1" ht="13.5" hidden="1">
      <c r="A776" s="195"/>
      <c r="B776" s="195">
        <v>323</v>
      </c>
      <c r="C776" s="196"/>
      <c r="D776" s="197">
        <f>SUM(D777+D778+D779+D780+D781+D782+D783+D784+D785)</f>
        <v>0</v>
      </c>
      <c r="E776" s="197">
        <f>SUM(E777+E778+E779+E780+E781+E782+E783+E784+E785)</f>
        <v>0</v>
      </c>
      <c r="F776" s="210">
        <f t="shared" si="339"/>
        <v>0</v>
      </c>
      <c r="G776" s="197"/>
      <c r="H776" s="197">
        <f>SUM(H777+H778+H779+H780+H781+H782+H783+H784+H785)</f>
        <v>0</v>
      </c>
      <c r="I776" s="210">
        <f t="shared" si="340"/>
        <v>0</v>
      </c>
      <c r="J776" s="197">
        <f aca="true" t="shared" si="353" ref="J776:S776">SUM(J777+J778+J779+J780+J781+J782+J783+J784+J785)</f>
        <v>0</v>
      </c>
      <c r="K776" s="197">
        <f t="shared" si="353"/>
        <v>0</v>
      </c>
      <c r="L776" s="197">
        <f>SUM(L777+L778+L779+L780+L781+L782+L783+L784+L785)</f>
        <v>0</v>
      </c>
      <c r="M776" s="197">
        <f t="shared" si="353"/>
        <v>0</v>
      </c>
      <c r="N776" s="197">
        <f t="shared" si="353"/>
        <v>0</v>
      </c>
      <c r="O776" s="197">
        <f t="shared" si="353"/>
        <v>0</v>
      </c>
      <c r="P776" s="197">
        <f t="shared" si="353"/>
        <v>0</v>
      </c>
      <c r="Q776" s="197">
        <f t="shared" si="353"/>
        <v>0</v>
      </c>
      <c r="R776" s="197">
        <f t="shared" si="353"/>
        <v>0</v>
      </c>
      <c r="S776" s="197">
        <f t="shared" si="353"/>
        <v>0</v>
      </c>
      <c r="T776" s="197">
        <f>SUM(T777+T778+T779+T780+T781+T782+T783+T784+T785)</f>
        <v>0</v>
      </c>
      <c r="U776" s="197">
        <f>SUM(U777+U778+U779+U780+U781+U782+U783+U784+U785)</f>
        <v>0</v>
      </c>
      <c r="V776" s="210">
        <f t="shared" si="342"/>
        <v>0</v>
      </c>
      <c r="W776" s="197">
        <f>SUM(W777+W778+W779+W780+W781+W782+W783+W784+W785)</f>
        <v>0</v>
      </c>
      <c r="X776" s="210">
        <f t="shared" si="343"/>
        <v>0</v>
      </c>
      <c r="Y776" s="210">
        <f t="shared" si="338"/>
        <v>0</v>
      </c>
      <c r="Z776" s="197">
        <f>SUM(Z777+Z778+Z779+Z780+Z781+Z782+Z783+Z784+Z785)</f>
        <v>0</v>
      </c>
      <c r="AA776" s="197">
        <f>SUM(AA777+AA778+AA779+AA780+AA781+AA782+AA783+AA784+AA785)</f>
        <v>0</v>
      </c>
      <c r="AC776" s="306">
        <f t="shared" si="344"/>
        <v>0</v>
      </c>
    </row>
    <row r="777" spans="1:29" s="211" customFormat="1" ht="13.5" hidden="1">
      <c r="A777" s="206"/>
      <c r="B777" s="207" t="s">
        <v>35</v>
      </c>
      <c r="C777" s="208" t="s">
        <v>36</v>
      </c>
      <c r="D777" s="209"/>
      <c r="E777" s="209"/>
      <c r="F777" s="210">
        <f t="shared" si="339"/>
        <v>0</v>
      </c>
      <c r="G777" s="210"/>
      <c r="H777" s="209"/>
      <c r="I777" s="210">
        <f t="shared" si="340"/>
        <v>0</v>
      </c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10">
        <f t="shared" si="342"/>
        <v>0</v>
      </c>
      <c r="W777" s="209"/>
      <c r="X777" s="210">
        <f t="shared" si="343"/>
        <v>0</v>
      </c>
      <c r="Y777" s="210">
        <f t="shared" si="338"/>
        <v>0</v>
      </c>
      <c r="Z777" s="209"/>
      <c r="AA777" s="209"/>
      <c r="AC777" s="306">
        <f t="shared" si="344"/>
        <v>0</v>
      </c>
    </row>
    <row r="778" spans="1:29" s="211" customFormat="1" ht="13.5" hidden="1">
      <c r="A778" s="206"/>
      <c r="B778" s="207" t="s">
        <v>37</v>
      </c>
      <c r="C778" s="208" t="s">
        <v>38</v>
      </c>
      <c r="D778" s="209"/>
      <c r="E778" s="209"/>
      <c r="F778" s="210">
        <f t="shared" si="339"/>
        <v>0</v>
      </c>
      <c r="G778" s="210"/>
      <c r="H778" s="209"/>
      <c r="I778" s="210">
        <f t="shared" si="340"/>
        <v>0</v>
      </c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10">
        <f t="shared" si="342"/>
        <v>0</v>
      </c>
      <c r="W778" s="209"/>
      <c r="X778" s="210">
        <f t="shared" si="343"/>
        <v>0</v>
      </c>
      <c r="Y778" s="210">
        <f t="shared" si="338"/>
        <v>0</v>
      </c>
      <c r="Z778" s="209"/>
      <c r="AA778" s="209"/>
      <c r="AC778" s="306">
        <f t="shared" si="344"/>
        <v>0</v>
      </c>
    </row>
    <row r="779" spans="1:29" s="211" customFormat="1" ht="13.5" hidden="1">
      <c r="A779" s="206"/>
      <c r="B779" s="207" t="s">
        <v>39</v>
      </c>
      <c r="C779" s="208" t="s">
        <v>40</v>
      </c>
      <c r="D779" s="209"/>
      <c r="E779" s="209"/>
      <c r="F779" s="210">
        <f t="shared" si="339"/>
        <v>0</v>
      </c>
      <c r="G779" s="210"/>
      <c r="H779" s="209"/>
      <c r="I779" s="210">
        <f t="shared" si="340"/>
        <v>0</v>
      </c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10">
        <f t="shared" si="342"/>
        <v>0</v>
      </c>
      <c r="W779" s="209"/>
      <c r="X779" s="210">
        <f t="shared" si="343"/>
        <v>0</v>
      </c>
      <c r="Y779" s="210">
        <f t="shared" si="338"/>
        <v>0</v>
      </c>
      <c r="Z779" s="209"/>
      <c r="AA779" s="209"/>
      <c r="AC779" s="306">
        <f t="shared" si="344"/>
        <v>0</v>
      </c>
    </row>
    <row r="780" spans="1:29" s="211" customFormat="1" ht="13.5" hidden="1">
      <c r="A780" s="206"/>
      <c r="B780" s="207" t="s">
        <v>41</v>
      </c>
      <c r="C780" s="208" t="s">
        <v>42</v>
      </c>
      <c r="D780" s="209"/>
      <c r="E780" s="209"/>
      <c r="F780" s="210">
        <f t="shared" si="339"/>
        <v>0</v>
      </c>
      <c r="G780" s="210"/>
      <c r="H780" s="209"/>
      <c r="I780" s="210">
        <f t="shared" si="340"/>
        <v>0</v>
      </c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10">
        <f t="shared" si="342"/>
        <v>0</v>
      </c>
      <c r="W780" s="209"/>
      <c r="X780" s="210">
        <f t="shared" si="343"/>
        <v>0</v>
      </c>
      <c r="Y780" s="210">
        <f t="shared" si="338"/>
        <v>0</v>
      </c>
      <c r="Z780" s="209"/>
      <c r="AA780" s="209"/>
      <c r="AC780" s="306">
        <f t="shared" si="344"/>
        <v>0</v>
      </c>
    </row>
    <row r="781" spans="1:29" s="211" customFormat="1" ht="13.5" hidden="1">
      <c r="A781" s="206"/>
      <c r="B781" s="207" t="s">
        <v>43</v>
      </c>
      <c r="C781" s="208" t="s">
        <v>44</v>
      </c>
      <c r="D781" s="209"/>
      <c r="E781" s="209"/>
      <c r="F781" s="210">
        <f aca="true" t="shared" si="354" ref="F781:F812">SUM(H781:S781)</f>
        <v>0</v>
      </c>
      <c r="G781" s="210"/>
      <c r="H781" s="209"/>
      <c r="I781" s="210">
        <f aca="true" t="shared" si="355" ref="I781:I812">SUM(H781:H781)</f>
        <v>0</v>
      </c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10">
        <f aca="true" t="shared" si="356" ref="V781:V812">SUM(I781+U781)</f>
        <v>0</v>
      </c>
      <c r="W781" s="209"/>
      <c r="X781" s="210">
        <f t="shared" si="343"/>
        <v>0</v>
      </c>
      <c r="Y781" s="210">
        <f t="shared" si="338"/>
        <v>0</v>
      </c>
      <c r="Z781" s="209"/>
      <c r="AA781" s="209"/>
      <c r="AC781" s="306">
        <f aca="true" t="shared" si="357" ref="AC781:AC812">SUM(P781+AB781)</f>
        <v>0</v>
      </c>
    </row>
    <row r="782" spans="1:29" s="211" customFormat="1" ht="13.5" hidden="1">
      <c r="A782" s="206"/>
      <c r="B782" s="207" t="s">
        <v>45</v>
      </c>
      <c r="C782" s="208" t="s">
        <v>46</v>
      </c>
      <c r="D782" s="209"/>
      <c r="E782" s="209"/>
      <c r="F782" s="210">
        <f t="shared" si="354"/>
        <v>0</v>
      </c>
      <c r="G782" s="210"/>
      <c r="H782" s="209"/>
      <c r="I782" s="210">
        <f t="shared" si="355"/>
        <v>0</v>
      </c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10">
        <f t="shared" si="356"/>
        <v>0</v>
      </c>
      <c r="W782" s="209"/>
      <c r="X782" s="210">
        <f t="shared" si="343"/>
        <v>0</v>
      </c>
      <c r="Y782" s="210">
        <f t="shared" si="338"/>
        <v>0</v>
      </c>
      <c r="Z782" s="209"/>
      <c r="AA782" s="209"/>
      <c r="AC782" s="306">
        <f t="shared" si="357"/>
        <v>0</v>
      </c>
    </row>
    <row r="783" spans="1:29" s="211" customFormat="1" ht="13.5" hidden="1">
      <c r="A783" s="206"/>
      <c r="B783" s="207" t="s">
        <v>47</v>
      </c>
      <c r="C783" s="208" t="s">
        <v>48</v>
      </c>
      <c r="D783" s="209"/>
      <c r="E783" s="209"/>
      <c r="F783" s="210">
        <f t="shared" si="354"/>
        <v>0</v>
      </c>
      <c r="G783" s="210"/>
      <c r="H783" s="209"/>
      <c r="I783" s="210">
        <f t="shared" si="355"/>
        <v>0</v>
      </c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10">
        <f t="shared" si="356"/>
        <v>0</v>
      </c>
      <c r="W783" s="209"/>
      <c r="X783" s="210">
        <f t="shared" si="343"/>
        <v>0</v>
      </c>
      <c r="Y783" s="210">
        <f t="shared" si="338"/>
        <v>0</v>
      </c>
      <c r="Z783" s="209"/>
      <c r="AA783" s="209"/>
      <c r="AC783" s="306">
        <f t="shared" si="357"/>
        <v>0</v>
      </c>
    </row>
    <row r="784" spans="1:29" s="211" customFormat="1" ht="13.5" hidden="1">
      <c r="A784" s="206"/>
      <c r="B784" s="207" t="s">
        <v>49</v>
      </c>
      <c r="C784" s="208" t="s">
        <v>50</v>
      </c>
      <c r="D784" s="209"/>
      <c r="E784" s="209"/>
      <c r="F784" s="210">
        <f t="shared" si="354"/>
        <v>0</v>
      </c>
      <c r="G784" s="210"/>
      <c r="H784" s="209"/>
      <c r="I784" s="210">
        <f t="shared" si="355"/>
        <v>0</v>
      </c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10">
        <f t="shared" si="356"/>
        <v>0</v>
      </c>
      <c r="W784" s="209"/>
      <c r="X784" s="210">
        <f t="shared" si="343"/>
        <v>0</v>
      </c>
      <c r="Y784" s="210">
        <f t="shared" si="338"/>
        <v>0</v>
      </c>
      <c r="Z784" s="209"/>
      <c r="AA784" s="209"/>
      <c r="AC784" s="306">
        <f t="shared" si="357"/>
        <v>0</v>
      </c>
    </row>
    <row r="785" spans="1:29" s="211" customFormat="1" ht="13.5" hidden="1">
      <c r="A785" s="206"/>
      <c r="B785" s="207" t="s">
        <v>51</v>
      </c>
      <c r="C785" s="208" t="s">
        <v>52</v>
      </c>
      <c r="D785" s="209"/>
      <c r="E785" s="209"/>
      <c r="F785" s="210">
        <f t="shared" si="354"/>
        <v>0</v>
      </c>
      <c r="G785" s="210"/>
      <c r="H785" s="209"/>
      <c r="I785" s="210">
        <f t="shared" si="355"/>
        <v>0</v>
      </c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10">
        <f t="shared" si="356"/>
        <v>0</v>
      </c>
      <c r="W785" s="209"/>
      <c r="X785" s="210">
        <f t="shared" si="343"/>
        <v>0</v>
      </c>
      <c r="Y785" s="210">
        <f t="shared" si="338"/>
        <v>0</v>
      </c>
      <c r="Z785" s="209"/>
      <c r="AA785" s="209"/>
      <c r="AC785" s="306">
        <f t="shared" si="357"/>
        <v>0</v>
      </c>
    </row>
    <row r="786" spans="1:29" s="198" customFormat="1" ht="13.5" hidden="1">
      <c r="A786" s="195"/>
      <c r="B786" s="195">
        <v>324</v>
      </c>
      <c r="C786" s="196"/>
      <c r="D786" s="197">
        <f>SUM(D787)</f>
        <v>0</v>
      </c>
      <c r="E786" s="197">
        <f aca="true" t="shared" si="358" ref="E786:W786">SUM(E787)</f>
        <v>0</v>
      </c>
      <c r="F786" s="210">
        <f t="shared" si="354"/>
        <v>0</v>
      </c>
      <c r="G786" s="197"/>
      <c r="H786" s="197">
        <f t="shared" si="358"/>
        <v>0</v>
      </c>
      <c r="I786" s="210">
        <f t="shared" si="355"/>
        <v>0</v>
      </c>
      <c r="J786" s="197">
        <f t="shared" si="358"/>
        <v>0</v>
      </c>
      <c r="K786" s="197">
        <f t="shared" si="358"/>
        <v>0</v>
      </c>
      <c r="L786" s="197">
        <f t="shared" si="358"/>
        <v>0</v>
      </c>
      <c r="M786" s="197">
        <f t="shared" si="358"/>
        <v>0</v>
      </c>
      <c r="N786" s="197">
        <f t="shared" si="358"/>
        <v>0</v>
      </c>
      <c r="O786" s="197">
        <f t="shared" si="358"/>
        <v>0</v>
      </c>
      <c r="P786" s="197">
        <f t="shared" si="358"/>
        <v>0</v>
      </c>
      <c r="Q786" s="197">
        <f t="shared" si="358"/>
        <v>0</v>
      </c>
      <c r="R786" s="197">
        <f t="shared" si="358"/>
        <v>0</v>
      </c>
      <c r="S786" s="197">
        <f t="shared" si="358"/>
        <v>0</v>
      </c>
      <c r="T786" s="197">
        <f t="shared" si="358"/>
        <v>0</v>
      </c>
      <c r="U786" s="197">
        <f t="shared" si="358"/>
        <v>0</v>
      </c>
      <c r="V786" s="210">
        <f t="shared" si="356"/>
        <v>0</v>
      </c>
      <c r="W786" s="197">
        <f t="shared" si="358"/>
        <v>0</v>
      </c>
      <c r="X786" s="210">
        <f t="shared" si="343"/>
        <v>0</v>
      </c>
      <c r="Y786" s="210">
        <f t="shared" si="338"/>
        <v>0</v>
      </c>
      <c r="Z786" s="197">
        <f>SUM(Z787)</f>
        <v>0</v>
      </c>
      <c r="AA786" s="197">
        <f>SUM(AA787)</f>
        <v>0</v>
      </c>
      <c r="AC786" s="306">
        <f t="shared" si="357"/>
        <v>0</v>
      </c>
    </row>
    <row r="787" spans="1:29" s="211" customFormat="1" ht="13.5" hidden="1">
      <c r="A787" s="206"/>
      <c r="B787" s="212" t="s">
        <v>54</v>
      </c>
      <c r="C787" s="208" t="s">
        <v>53</v>
      </c>
      <c r="D787" s="209"/>
      <c r="E787" s="209"/>
      <c r="F787" s="210">
        <f t="shared" si="354"/>
        <v>0</v>
      </c>
      <c r="G787" s="210"/>
      <c r="H787" s="209"/>
      <c r="I787" s="210">
        <f t="shared" si="355"/>
        <v>0</v>
      </c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10">
        <f t="shared" si="356"/>
        <v>0</v>
      </c>
      <c r="W787" s="209"/>
      <c r="X787" s="210">
        <f t="shared" si="343"/>
        <v>0</v>
      </c>
      <c r="Y787" s="210">
        <f t="shared" si="338"/>
        <v>0</v>
      </c>
      <c r="Z787" s="209"/>
      <c r="AA787" s="209"/>
      <c r="AC787" s="306">
        <f t="shared" si="357"/>
        <v>0</v>
      </c>
    </row>
    <row r="788" spans="1:29" s="198" customFormat="1" ht="13.5" hidden="1">
      <c r="A788" s="195"/>
      <c r="B788" s="203" t="s">
        <v>545</v>
      </c>
      <c r="C788" s="196"/>
      <c r="D788" s="197">
        <f>SUM(D789+D790+D791+D792+D793+D794+D795)</f>
        <v>0</v>
      </c>
      <c r="E788" s="197">
        <f>SUM(E789+E790+E791+E792+E793+E794+E795)</f>
        <v>0</v>
      </c>
      <c r="F788" s="210">
        <f t="shared" si="354"/>
        <v>0</v>
      </c>
      <c r="G788" s="197"/>
      <c r="H788" s="197">
        <f>SUM(H789+H790+H791+H792+H793+H794+H795)</f>
        <v>0</v>
      </c>
      <c r="I788" s="210">
        <f t="shared" si="355"/>
        <v>0</v>
      </c>
      <c r="J788" s="197">
        <f aca="true" t="shared" si="359" ref="J788:S788">SUM(J789+J790+J791+J792+J793+J794+J795)</f>
        <v>0</v>
      </c>
      <c r="K788" s="197">
        <f t="shared" si="359"/>
        <v>0</v>
      </c>
      <c r="L788" s="197">
        <f>SUM(L789+L790+L791+L792+L793+L794+L795)</f>
        <v>0</v>
      </c>
      <c r="M788" s="197">
        <f t="shared" si="359"/>
        <v>0</v>
      </c>
      <c r="N788" s="197">
        <f t="shared" si="359"/>
        <v>0</v>
      </c>
      <c r="O788" s="197">
        <f t="shared" si="359"/>
        <v>0</v>
      </c>
      <c r="P788" s="197">
        <f t="shared" si="359"/>
        <v>0</v>
      </c>
      <c r="Q788" s="197">
        <f t="shared" si="359"/>
        <v>0</v>
      </c>
      <c r="R788" s="197">
        <f t="shared" si="359"/>
        <v>0</v>
      </c>
      <c r="S788" s="197">
        <f t="shared" si="359"/>
        <v>0</v>
      </c>
      <c r="T788" s="197">
        <f>SUM(T789+T790+T791+T792+T793+T794+T795)</f>
        <v>0</v>
      </c>
      <c r="U788" s="197">
        <f>SUM(U789+U790+U791+U792+U793+U794+U795)</f>
        <v>0</v>
      </c>
      <c r="V788" s="210">
        <f t="shared" si="356"/>
        <v>0</v>
      </c>
      <c r="W788" s="197">
        <f>SUM(W789+W790+W791+W792+W793+W794+W795)</f>
        <v>0</v>
      </c>
      <c r="X788" s="210">
        <f t="shared" si="343"/>
        <v>0</v>
      </c>
      <c r="Y788" s="210">
        <f t="shared" si="338"/>
        <v>0</v>
      </c>
      <c r="Z788" s="197">
        <f>SUM(Z789+Z790+Z791+Z792+Z793+Z794+Z795)</f>
        <v>0</v>
      </c>
      <c r="AA788" s="197">
        <f>SUM(AA789+AA790+AA791+AA792+AA793+AA794+AA795)</f>
        <v>0</v>
      </c>
      <c r="AC788" s="306">
        <f t="shared" si="357"/>
        <v>0</v>
      </c>
    </row>
    <row r="789" spans="1:29" s="211" customFormat="1" ht="12.75" customHeight="1" hidden="1">
      <c r="A789" s="206"/>
      <c r="B789" s="207" t="s">
        <v>56</v>
      </c>
      <c r="C789" s="208" t="s">
        <v>57</v>
      </c>
      <c r="D789" s="209"/>
      <c r="E789" s="209"/>
      <c r="F789" s="210">
        <f t="shared" si="354"/>
        <v>0</v>
      </c>
      <c r="G789" s="210"/>
      <c r="H789" s="209"/>
      <c r="I789" s="210">
        <f t="shared" si="355"/>
        <v>0</v>
      </c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10">
        <f t="shared" si="356"/>
        <v>0</v>
      </c>
      <c r="W789" s="209"/>
      <c r="X789" s="210">
        <f t="shared" si="343"/>
        <v>0</v>
      </c>
      <c r="Y789" s="210">
        <f t="shared" si="338"/>
        <v>0</v>
      </c>
      <c r="Z789" s="209"/>
      <c r="AA789" s="209"/>
      <c r="AC789" s="306">
        <f t="shared" si="357"/>
        <v>0</v>
      </c>
    </row>
    <row r="790" spans="1:29" s="211" customFormat="1" ht="13.5" hidden="1">
      <c r="A790" s="206"/>
      <c r="B790" s="207" t="s">
        <v>58</v>
      </c>
      <c r="C790" s="208" t="s">
        <v>59</v>
      </c>
      <c r="D790" s="209"/>
      <c r="E790" s="209"/>
      <c r="F790" s="210">
        <f t="shared" si="354"/>
        <v>0</v>
      </c>
      <c r="G790" s="210"/>
      <c r="H790" s="209"/>
      <c r="I790" s="210">
        <f t="shared" si="355"/>
        <v>0</v>
      </c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10">
        <f t="shared" si="356"/>
        <v>0</v>
      </c>
      <c r="W790" s="209"/>
      <c r="X790" s="210">
        <f t="shared" si="343"/>
        <v>0</v>
      </c>
      <c r="Y790" s="210">
        <f t="shared" si="338"/>
        <v>0</v>
      </c>
      <c r="Z790" s="209"/>
      <c r="AA790" s="209"/>
      <c r="AC790" s="306">
        <f t="shared" si="357"/>
        <v>0</v>
      </c>
    </row>
    <row r="791" spans="1:29" s="211" customFormat="1" ht="13.5" hidden="1">
      <c r="A791" s="206"/>
      <c r="B791" s="207" t="s">
        <v>60</v>
      </c>
      <c r="C791" s="208" t="s">
        <v>61</v>
      </c>
      <c r="D791" s="209"/>
      <c r="E791" s="209"/>
      <c r="F791" s="210">
        <f t="shared" si="354"/>
        <v>0</v>
      </c>
      <c r="G791" s="210"/>
      <c r="H791" s="209"/>
      <c r="I791" s="210">
        <f t="shared" si="355"/>
        <v>0</v>
      </c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10">
        <f t="shared" si="356"/>
        <v>0</v>
      </c>
      <c r="W791" s="209"/>
      <c r="X791" s="210">
        <f t="shared" si="343"/>
        <v>0</v>
      </c>
      <c r="Y791" s="210">
        <f t="shared" si="338"/>
        <v>0</v>
      </c>
      <c r="Z791" s="209"/>
      <c r="AA791" s="209"/>
      <c r="AC791" s="306">
        <f t="shared" si="357"/>
        <v>0</v>
      </c>
    </row>
    <row r="792" spans="1:29" s="211" customFormat="1" ht="13.5" hidden="1">
      <c r="A792" s="206"/>
      <c r="B792" s="207" t="s">
        <v>62</v>
      </c>
      <c r="C792" s="208" t="s">
        <v>63</v>
      </c>
      <c r="D792" s="209"/>
      <c r="E792" s="209"/>
      <c r="F792" s="210">
        <f t="shared" si="354"/>
        <v>0</v>
      </c>
      <c r="G792" s="210"/>
      <c r="H792" s="209"/>
      <c r="I792" s="210">
        <f t="shared" si="355"/>
        <v>0</v>
      </c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10">
        <f t="shared" si="356"/>
        <v>0</v>
      </c>
      <c r="W792" s="209"/>
      <c r="X792" s="210">
        <f t="shared" si="343"/>
        <v>0</v>
      </c>
      <c r="Y792" s="210">
        <f t="shared" si="338"/>
        <v>0</v>
      </c>
      <c r="Z792" s="209"/>
      <c r="AA792" s="209"/>
      <c r="AC792" s="306">
        <f t="shared" si="357"/>
        <v>0</v>
      </c>
    </row>
    <row r="793" spans="1:29" s="211" customFormat="1" ht="13.5" hidden="1">
      <c r="A793" s="206"/>
      <c r="B793" s="206">
        <v>3295</v>
      </c>
      <c r="C793" s="208" t="s">
        <v>64</v>
      </c>
      <c r="D793" s="209"/>
      <c r="E793" s="209"/>
      <c r="F793" s="210">
        <f t="shared" si="354"/>
        <v>0</v>
      </c>
      <c r="G793" s="210"/>
      <c r="H793" s="209"/>
      <c r="I793" s="210">
        <f t="shared" si="355"/>
        <v>0</v>
      </c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10">
        <f t="shared" si="356"/>
        <v>0</v>
      </c>
      <c r="W793" s="209"/>
      <c r="X793" s="210">
        <f t="shared" si="343"/>
        <v>0</v>
      </c>
      <c r="Y793" s="210">
        <f t="shared" si="338"/>
        <v>0</v>
      </c>
      <c r="Z793" s="209"/>
      <c r="AA793" s="209"/>
      <c r="AC793" s="306">
        <f t="shared" si="357"/>
        <v>0</v>
      </c>
    </row>
    <row r="794" spans="1:29" s="211" customFormat="1" ht="13.5" hidden="1">
      <c r="A794" s="206"/>
      <c r="B794" s="206">
        <v>3296</v>
      </c>
      <c r="C794" s="214" t="s">
        <v>65</v>
      </c>
      <c r="D794" s="209"/>
      <c r="E794" s="209"/>
      <c r="F794" s="210">
        <f t="shared" si="354"/>
        <v>0</v>
      </c>
      <c r="G794" s="210"/>
      <c r="H794" s="209"/>
      <c r="I794" s="210">
        <f t="shared" si="355"/>
        <v>0</v>
      </c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10">
        <f t="shared" si="356"/>
        <v>0</v>
      </c>
      <c r="W794" s="209"/>
      <c r="X794" s="210">
        <f t="shared" si="343"/>
        <v>0</v>
      </c>
      <c r="Y794" s="210">
        <f t="shared" si="338"/>
        <v>0</v>
      </c>
      <c r="Z794" s="209"/>
      <c r="AA794" s="209"/>
      <c r="AC794" s="306">
        <f t="shared" si="357"/>
        <v>0</v>
      </c>
    </row>
    <row r="795" spans="1:29" s="211" customFormat="1" ht="13.5" hidden="1">
      <c r="A795" s="206"/>
      <c r="B795" s="207" t="s">
        <v>66</v>
      </c>
      <c r="C795" s="208" t="s">
        <v>55</v>
      </c>
      <c r="D795" s="209"/>
      <c r="E795" s="209"/>
      <c r="F795" s="210">
        <f t="shared" si="354"/>
        <v>0</v>
      </c>
      <c r="G795" s="210"/>
      <c r="H795" s="209"/>
      <c r="I795" s="210">
        <f t="shared" si="355"/>
        <v>0</v>
      </c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10">
        <f t="shared" si="356"/>
        <v>0</v>
      </c>
      <c r="W795" s="209"/>
      <c r="X795" s="210">
        <f t="shared" si="343"/>
        <v>0</v>
      </c>
      <c r="Y795" s="210">
        <f t="shared" si="338"/>
        <v>0</v>
      </c>
      <c r="Z795" s="209"/>
      <c r="AA795" s="209"/>
      <c r="AC795" s="306">
        <f t="shared" si="357"/>
        <v>0</v>
      </c>
    </row>
    <row r="796" spans="1:29" s="198" customFormat="1" ht="13.5" hidden="1">
      <c r="A796" s="6"/>
      <c r="B796" s="195">
        <v>34</v>
      </c>
      <c r="C796" s="196" t="s">
        <v>67</v>
      </c>
      <c r="D796" s="197">
        <f>SUM(D797+D802)</f>
        <v>0</v>
      </c>
      <c r="E796" s="197">
        <f>SUM(E797+E802)</f>
        <v>0</v>
      </c>
      <c r="F796" s="210">
        <f t="shared" si="354"/>
        <v>0</v>
      </c>
      <c r="G796" s="197"/>
      <c r="H796" s="197">
        <f>SUM(H797+H802)</f>
        <v>0</v>
      </c>
      <c r="I796" s="210">
        <f t="shared" si="355"/>
        <v>0</v>
      </c>
      <c r="J796" s="197">
        <f aca="true" t="shared" si="360" ref="J796:S796">SUM(J797+J802)</f>
        <v>0</v>
      </c>
      <c r="K796" s="197">
        <f t="shared" si="360"/>
        <v>0</v>
      </c>
      <c r="L796" s="197">
        <f>SUM(L797+L802)</f>
        <v>0</v>
      </c>
      <c r="M796" s="197">
        <f t="shared" si="360"/>
        <v>0</v>
      </c>
      <c r="N796" s="197">
        <f t="shared" si="360"/>
        <v>0</v>
      </c>
      <c r="O796" s="197">
        <f t="shared" si="360"/>
        <v>0</v>
      </c>
      <c r="P796" s="197">
        <f t="shared" si="360"/>
        <v>0</v>
      </c>
      <c r="Q796" s="197">
        <f t="shared" si="360"/>
        <v>0</v>
      </c>
      <c r="R796" s="197">
        <f t="shared" si="360"/>
        <v>0</v>
      </c>
      <c r="S796" s="197">
        <f t="shared" si="360"/>
        <v>0</v>
      </c>
      <c r="T796" s="197">
        <f>SUM(T797+T802)</f>
        <v>0</v>
      </c>
      <c r="U796" s="197">
        <f>SUM(U797+U802)</f>
        <v>0</v>
      </c>
      <c r="V796" s="210">
        <f t="shared" si="356"/>
        <v>0</v>
      </c>
      <c r="W796" s="197">
        <f>SUM(W797+W802)</f>
        <v>0</v>
      </c>
      <c r="X796" s="210">
        <f t="shared" si="343"/>
        <v>0</v>
      </c>
      <c r="Y796" s="210">
        <f t="shared" si="338"/>
        <v>0</v>
      </c>
      <c r="Z796" s="197">
        <f>SUM(Z797+Z802)</f>
        <v>0</v>
      </c>
      <c r="AA796" s="197">
        <f>SUM(AA797+AA802)</f>
        <v>0</v>
      </c>
      <c r="AC796" s="306">
        <f t="shared" si="357"/>
        <v>0</v>
      </c>
    </row>
    <row r="797" spans="1:29" s="198" customFormat="1" ht="13.5" hidden="1">
      <c r="A797" s="195"/>
      <c r="B797" s="195">
        <v>342</v>
      </c>
      <c r="C797" s="196" t="s">
        <v>68</v>
      </c>
      <c r="D797" s="197">
        <f>SUM(D798+D799+D800+D801)</f>
        <v>0</v>
      </c>
      <c r="E797" s="197">
        <f>SUM(E798+E799+E800+E801)</f>
        <v>0</v>
      </c>
      <c r="F797" s="210">
        <f t="shared" si="354"/>
        <v>0</v>
      </c>
      <c r="G797" s="197"/>
      <c r="H797" s="197">
        <f>SUM(H798+H799+H800+H801)</f>
        <v>0</v>
      </c>
      <c r="I797" s="210">
        <f t="shared" si="355"/>
        <v>0</v>
      </c>
      <c r="J797" s="197">
        <f aca="true" t="shared" si="361" ref="J797:S797">SUM(J798+J799+J800+J801)</f>
        <v>0</v>
      </c>
      <c r="K797" s="197">
        <f t="shared" si="361"/>
        <v>0</v>
      </c>
      <c r="L797" s="197">
        <f>SUM(L798+L799+L800+L801)</f>
        <v>0</v>
      </c>
      <c r="M797" s="197">
        <f t="shared" si="361"/>
        <v>0</v>
      </c>
      <c r="N797" s="197">
        <f t="shared" si="361"/>
        <v>0</v>
      </c>
      <c r="O797" s="197">
        <f t="shared" si="361"/>
        <v>0</v>
      </c>
      <c r="P797" s="197">
        <f t="shared" si="361"/>
        <v>0</v>
      </c>
      <c r="Q797" s="197">
        <f t="shared" si="361"/>
        <v>0</v>
      </c>
      <c r="R797" s="197">
        <f t="shared" si="361"/>
        <v>0</v>
      </c>
      <c r="S797" s="197">
        <f t="shared" si="361"/>
        <v>0</v>
      </c>
      <c r="T797" s="197">
        <f>SUM(T798+T799+T800+T801)</f>
        <v>0</v>
      </c>
      <c r="U797" s="197">
        <f>SUM(U798+U799+U800+U801)</f>
        <v>0</v>
      </c>
      <c r="V797" s="210">
        <f t="shared" si="356"/>
        <v>0</v>
      </c>
      <c r="W797" s="197">
        <f>SUM(W798+W799+W800+W801)</f>
        <v>0</v>
      </c>
      <c r="X797" s="210">
        <f t="shared" si="343"/>
        <v>0</v>
      </c>
      <c r="Y797" s="210">
        <f t="shared" si="338"/>
        <v>0</v>
      </c>
      <c r="Z797" s="197">
        <f>SUM(Z798+Z799+Z800+Z801)</f>
        <v>0</v>
      </c>
      <c r="AA797" s="197">
        <f>SUM(AA798+AA799+AA800+AA801)</f>
        <v>0</v>
      </c>
      <c r="AC797" s="306">
        <f t="shared" si="357"/>
        <v>0</v>
      </c>
    </row>
    <row r="798" spans="1:29" s="211" customFormat="1" ht="27.75" customHeight="1" hidden="1">
      <c r="A798" s="206"/>
      <c r="B798" s="207" t="s">
        <v>69</v>
      </c>
      <c r="C798" s="208" t="s">
        <v>70</v>
      </c>
      <c r="D798" s="209"/>
      <c r="E798" s="209"/>
      <c r="F798" s="210">
        <f t="shared" si="354"/>
        <v>0</v>
      </c>
      <c r="G798" s="210"/>
      <c r="H798" s="209"/>
      <c r="I798" s="210">
        <f t="shared" si="355"/>
        <v>0</v>
      </c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10">
        <f t="shared" si="356"/>
        <v>0</v>
      </c>
      <c r="W798" s="209"/>
      <c r="X798" s="210">
        <f t="shared" si="343"/>
        <v>0</v>
      </c>
      <c r="Y798" s="210">
        <f t="shared" si="338"/>
        <v>0</v>
      </c>
      <c r="Z798" s="209"/>
      <c r="AA798" s="209"/>
      <c r="AC798" s="306">
        <f t="shared" si="357"/>
        <v>0</v>
      </c>
    </row>
    <row r="799" spans="1:29" s="211" customFormat="1" ht="13.5" hidden="1">
      <c r="A799" s="206"/>
      <c r="B799" s="206">
        <v>3426</v>
      </c>
      <c r="C799" s="208" t="s">
        <v>71</v>
      </c>
      <c r="D799" s="209"/>
      <c r="E799" s="209"/>
      <c r="F799" s="210">
        <f t="shared" si="354"/>
        <v>0</v>
      </c>
      <c r="G799" s="210"/>
      <c r="H799" s="209"/>
      <c r="I799" s="210">
        <f t="shared" si="355"/>
        <v>0</v>
      </c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10">
        <f t="shared" si="356"/>
        <v>0</v>
      </c>
      <c r="W799" s="209"/>
      <c r="X799" s="210">
        <f t="shared" si="343"/>
        <v>0</v>
      </c>
      <c r="Y799" s="210">
        <f t="shared" si="338"/>
        <v>0</v>
      </c>
      <c r="Z799" s="209"/>
      <c r="AA799" s="209"/>
      <c r="AC799" s="306">
        <f t="shared" si="357"/>
        <v>0</v>
      </c>
    </row>
    <row r="800" spans="1:29" s="211" customFormat="1" ht="27" hidden="1">
      <c r="A800" s="206"/>
      <c r="B800" s="206">
        <v>3427</v>
      </c>
      <c r="C800" s="208" t="s">
        <v>72</v>
      </c>
      <c r="D800" s="209"/>
      <c r="E800" s="209"/>
      <c r="F800" s="210">
        <f t="shared" si="354"/>
        <v>0</v>
      </c>
      <c r="G800" s="210"/>
      <c r="H800" s="209"/>
      <c r="I800" s="210">
        <f t="shared" si="355"/>
        <v>0</v>
      </c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10">
        <f t="shared" si="356"/>
        <v>0</v>
      </c>
      <c r="W800" s="209"/>
      <c r="X800" s="210">
        <f t="shared" si="343"/>
        <v>0</v>
      </c>
      <c r="Y800" s="210">
        <f t="shared" si="338"/>
        <v>0</v>
      </c>
      <c r="Z800" s="209"/>
      <c r="AA800" s="209"/>
      <c r="AC800" s="306">
        <f t="shared" si="357"/>
        <v>0</v>
      </c>
    </row>
    <row r="801" spans="1:29" s="211" customFormat="1" ht="13.5" hidden="1">
      <c r="A801" s="206"/>
      <c r="B801" s="206">
        <v>3428</v>
      </c>
      <c r="C801" s="208" t="s">
        <v>73</v>
      </c>
      <c r="D801" s="209"/>
      <c r="E801" s="209"/>
      <c r="F801" s="210">
        <f t="shared" si="354"/>
        <v>0</v>
      </c>
      <c r="G801" s="210"/>
      <c r="H801" s="209"/>
      <c r="I801" s="210">
        <f t="shared" si="355"/>
        <v>0</v>
      </c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10">
        <f t="shared" si="356"/>
        <v>0</v>
      </c>
      <c r="W801" s="209"/>
      <c r="X801" s="210">
        <f t="shared" si="343"/>
        <v>0</v>
      </c>
      <c r="Y801" s="210">
        <f t="shared" si="338"/>
        <v>0</v>
      </c>
      <c r="Z801" s="209"/>
      <c r="AA801" s="209"/>
      <c r="AC801" s="306">
        <f t="shared" si="357"/>
        <v>0</v>
      </c>
    </row>
    <row r="802" spans="1:29" s="198" customFormat="1" ht="13.5" hidden="1">
      <c r="A802" s="195"/>
      <c r="B802" s="195">
        <v>343</v>
      </c>
      <c r="C802" s="196"/>
      <c r="D802" s="197">
        <f>SUM(D803+D804+D805+D806)</f>
        <v>0</v>
      </c>
      <c r="E802" s="197">
        <f>SUM(E803+E804+E805+E806)</f>
        <v>0</v>
      </c>
      <c r="F802" s="210">
        <f t="shared" si="354"/>
        <v>0</v>
      </c>
      <c r="G802" s="197"/>
      <c r="H802" s="197">
        <f>SUM(H803+H804+H805+H806)</f>
        <v>0</v>
      </c>
      <c r="I802" s="210">
        <f t="shared" si="355"/>
        <v>0</v>
      </c>
      <c r="J802" s="197">
        <f aca="true" t="shared" si="362" ref="J802:S802">SUM(J803+J804+J805+J806)</f>
        <v>0</v>
      </c>
      <c r="K802" s="197">
        <f t="shared" si="362"/>
        <v>0</v>
      </c>
      <c r="L802" s="197">
        <f>SUM(L803+L804+L805+L806)</f>
        <v>0</v>
      </c>
      <c r="M802" s="197">
        <f t="shared" si="362"/>
        <v>0</v>
      </c>
      <c r="N802" s="197">
        <f t="shared" si="362"/>
        <v>0</v>
      </c>
      <c r="O802" s="197">
        <f t="shared" si="362"/>
        <v>0</v>
      </c>
      <c r="P802" s="197">
        <f t="shared" si="362"/>
        <v>0</v>
      </c>
      <c r="Q802" s="197">
        <f t="shared" si="362"/>
        <v>0</v>
      </c>
      <c r="R802" s="197">
        <f t="shared" si="362"/>
        <v>0</v>
      </c>
      <c r="S802" s="197">
        <f t="shared" si="362"/>
        <v>0</v>
      </c>
      <c r="T802" s="197">
        <f>SUM(T803+T804+T805+T806)</f>
        <v>0</v>
      </c>
      <c r="U802" s="197">
        <f>SUM(U803+U804+U805+U806)</f>
        <v>0</v>
      </c>
      <c r="V802" s="210">
        <f t="shared" si="356"/>
        <v>0</v>
      </c>
      <c r="W802" s="197">
        <f>SUM(W803+W804+W805+W806)</f>
        <v>0</v>
      </c>
      <c r="X802" s="210">
        <f t="shared" si="343"/>
        <v>0</v>
      </c>
      <c r="Y802" s="210">
        <f t="shared" si="338"/>
        <v>0</v>
      </c>
      <c r="Z802" s="197">
        <f>SUM(Z803+Z804+Z805+Z806)</f>
        <v>0</v>
      </c>
      <c r="AA802" s="197">
        <f>SUM(AA803+AA804+AA805+AA806)</f>
        <v>0</v>
      </c>
      <c r="AC802" s="306">
        <f t="shared" si="357"/>
        <v>0</v>
      </c>
    </row>
    <row r="803" spans="1:29" s="211" customFormat="1" ht="13.5" hidden="1">
      <c r="A803" s="206"/>
      <c r="B803" s="207" t="s">
        <v>74</v>
      </c>
      <c r="C803" s="208" t="s">
        <v>75</v>
      </c>
      <c r="D803" s="209"/>
      <c r="E803" s="209"/>
      <c r="F803" s="210">
        <f t="shared" si="354"/>
        <v>0</v>
      </c>
      <c r="G803" s="210"/>
      <c r="H803" s="209"/>
      <c r="I803" s="210">
        <f t="shared" si="355"/>
        <v>0</v>
      </c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10">
        <f t="shared" si="356"/>
        <v>0</v>
      </c>
      <c r="W803" s="209"/>
      <c r="X803" s="210">
        <f t="shared" si="343"/>
        <v>0</v>
      </c>
      <c r="Y803" s="210">
        <f t="shared" si="338"/>
        <v>0</v>
      </c>
      <c r="Z803" s="209"/>
      <c r="AA803" s="209"/>
      <c r="AC803" s="306">
        <f t="shared" si="357"/>
        <v>0</v>
      </c>
    </row>
    <row r="804" spans="1:29" s="211" customFormat="1" ht="13.5" hidden="1">
      <c r="A804" s="206"/>
      <c r="B804" s="207" t="s">
        <v>76</v>
      </c>
      <c r="C804" s="208" t="s">
        <v>77</v>
      </c>
      <c r="D804" s="209"/>
      <c r="E804" s="209"/>
      <c r="F804" s="210">
        <f t="shared" si="354"/>
        <v>0</v>
      </c>
      <c r="G804" s="210"/>
      <c r="H804" s="209"/>
      <c r="I804" s="210">
        <f t="shared" si="355"/>
        <v>0</v>
      </c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10">
        <f t="shared" si="356"/>
        <v>0</v>
      </c>
      <c r="W804" s="209"/>
      <c r="X804" s="210">
        <f t="shared" si="343"/>
        <v>0</v>
      </c>
      <c r="Y804" s="210">
        <f t="shared" si="338"/>
        <v>0</v>
      </c>
      <c r="Z804" s="209"/>
      <c r="AA804" s="209"/>
      <c r="AC804" s="306">
        <f t="shared" si="357"/>
        <v>0</v>
      </c>
    </row>
    <row r="805" spans="1:29" s="211" customFormat="1" ht="13.5" hidden="1">
      <c r="A805" s="206"/>
      <c r="B805" s="207" t="s">
        <v>78</v>
      </c>
      <c r="C805" s="208" t="s">
        <v>79</v>
      </c>
      <c r="D805" s="209"/>
      <c r="E805" s="209"/>
      <c r="F805" s="210">
        <f t="shared" si="354"/>
        <v>0</v>
      </c>
      <c r="G805" s="210"/>
      <c r="H805" s="209"/>
      <c r="I805" s="210">
        <f t="shared" si="355"/>
        <v>0</v>
      </c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10">
        <f t="shared" si="356"/>
        <v>0</v>
      </c>
      <c r="W805" s="209"/>
      <c r="X805" s="210">
        <f t="shared" si="343"/>
        <v>0</v>
      </c>
      <c r="Y805" s="210">
        <f t="shared" si="338"/>
        <v>0</v>
      </c>
      <c r="Z805" s="209"/>
      <c r="AA805" s="209"/>
      <c r="AC805" s="306">
        <f t="shared" si="357"/>
        <v>0</v>
      </c>
    </row>
    <row r="806" spans="1:29" s="211" customFormat="1" ht="13.5" hidden="1">
      <c r="A806" s="206"/>
      <c r="B806" s="207" t="s">
        <v>80</v>
      </c>
      <c r="C806" s="208" t="s">
        <v>81</v>
      </c>
      <c r="D806" s="209"/>
      <c r="E806" s="209"/>
      <c r="F806" s="210">
        <f t="shared" si="354"/>
        <v>0</v>
      </c>
      <c r="G806" s="210"/>
      <c r="H806" s="209"/>
      <c r="I806" s="210">
        <f t="shared" si="355"/>
        <v>0</v>
      </c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10">
        <f t="shared" si="356"/>
        <v>0</v>
      </c>
      <c r="W806" s="209"/>
      <c r="X806" s="210">
        <f t="shared" si="343"/>
        <v>0</v>
      </c>
      <c r="Y806" s="210">
        <f t="shared" si="338"/>
        <v>0</v>
      </c>
      <c r="Z806" s="209"/>
      <c r="AA806" s="209"/>
      <c r="AC806" s="306">
        <f t="shared" si="357"/>
        <v>0</v>
      </c>
    </row>
    <row r="807" spans="2:29" s="7" customFormat="1" ht="13.5" hidden="1">
      <c r="B807" s="5">
        <v>4</v>
      </c>
      <c r="C807" s="7" t="s">
        <v>117</v>
      </c>
      <c r="D807" s="4">
        <f>SUM(D808)</f>
        <v>0</v>
      </c>
      <c r="E807" s="4">
        <f aca="true" t="shared" si="363" ref="E807:W807">SUM(E808)</f>
        <v>0</v>
      </c>
      <c r="F807" s="210">
        <f t="shared" si="354"/>
        <v>0</v>
      </c>
      <c r="G807" s="4"/>
      <c r="H807" s="4">
        <f t="shared" si="363"/>
        <v>0</v>
      </c>
      <c r="I807" s="210">
        <f t="shared" si="355"/>
        <v>0</v>
      </c>
      <c r="J807" s="4">
        <f t="shared" si="363"/>
        <v>0</v>
      </c>
      <c r="K807" s="4">
        <f t="shared" si="363"/>
        <v>0</v>
      </c>
      <c r="L807" s="4">
        <f t="shared" si="363"/>
        <v>0</v>
      </c>
      <c r="M807" s="4">
        <f t="shared" si="363"/>
        <v>0</v>
      </c>
      <c r="N807" s="4">
        <f t="shared" si="363"/>
        <v>0</v>
      </c>
      <c r="O807" s="4">
        <f t="shared" si="363"/>
        <v>0</v>
      </c>
      <c r="P807" s="4">
        <f t="shared" si="363"/>
        <v>0</v>
      </c>
      <c r="Q807" s="4">
        <f t="shared" si="363"/>
        <v>0</v>
      </c>
      <c r="R807" s="4">
        <f t="shared" si="363"/>
        <v>0</v>
      </c>
      <c r="S807" s="4">
        <f t="shared" si="363"/>
        <v>0</v>
      </c>
      <c r="T807" s="4">
        <f t="shared" si="363"/>
        <v>0</v>
      </c>
      <c r="U807" s="4">
        <f t="shared" si="363"/>
        <v>0</v>
      </c>
      <c r="V807" s="210">
        <f t="shared" si="356"/>
        <v>0</v>
      </c>
      <c r="W807" s="4">
        <f t="shared" si="363"/>
        <v>0</v>
      </c>
      <c r="X807" s="210">
        <f t="shared" si="343"/>
        <v>0</v>
      </c>
      <c r="Y807" s="210">
        <f t="shared" si="338"/>
        <v>0</v>
      </c>
      <c r="Z807" s="4">
        <f>SUM(Z808)</f>
        <v>0</v>
      </c>
      <c r="AA807" s="4">
        <f>SUM(AA808)</f>
        <v>0</v>
      </c>
      <c r="AC807" s="306">
        <f t="shared" si="357"/>
        <v>0</v>
      </c>
    </row>
    <row r="808" spans="2:29" s="7" customFormat="1" ht="13.5" hidden="1">
      <c r="B808" s="5">
        <v>42</v>
      </c>
      <c r="D808" s="4">
        <f>SUM(D809+D817+D820+D825)</f>
        <v>0</v>
      </c>
      <c r="E808" s="4">
        <f>SUM(E809+E817+E820+E825)</f>
        <v>0</v>
      </c>
      <c r="F808" s="210">
        <f t="shared" si="354"/>
        <v>0</v>
      </c>
      <c r="G808" s="4"/>
      <c r="H808" s="4">
        <f>SUM(H809+H817+H820+H825)</f>
        <v>0</v>
      </c>
      <c r="I808" s="210">
        <f t="shared" si="355"/>
        <v>0</v>
      </c>
      <c r="J808" s="4">
        <f aca="true" t="shared" si="364" ref="J808:S808">SUM(J809+J817+J820+J825)</f>
        <v>0</v>
      </c>
      <c r="K808" s="4">
        <f t="shared" si="364"/>
        <v>0</v>
      </c>
      <c r="L808" s="4">
        <f>SUM(L809+L817+L820+L825)</f>
        <v>0</v>
      </c>
      <c r="M808" s="4">
        <f t="shared" si="364"/>
        <v>0</v>
      </c>
      <c r="N808" s="4">
        <f t="shared" si="364"/>
        <v>0</v>
      </c>
      <c r="O808" s="4">
        <f t="shared" si="364"/>
        <v>0</v>
      </c>
      <c r="P808" s="4">
        <f t="shared" si="364"/>
        <v>0</v>
      </c>
      <c r="Q808" s="4">
        <f t="shared" si="364"/>
        <v>0</v>
      </c>
      <c r="R808" s="4">
        <f t="shared" si="364"/>
        <v>0</v>
      </c>
      <c r="S808" s="4">
        <f t="shared" si="364"/>
        <v>0</v>
      </c>
      <c r="T808" s="4">
        <f>SUM(T809+T817+T820+T825)</f>
        <v>0</v>
      </c>
      <c r="U808" s="4">
        <f>SUM(U809+U817+U820+U825)</f>
        <v>0</v>
      </c>
      <c r="V808" s="210">
        <f t="shared" si="356"/>
        <v>0</v>
      </c>
      <c r="W808" s="4">
        <f>SUM(W809+W817+W820+W825)</f>
        <v>0</v>
      </c>
      <c r="X808" s="210">
        <f t="shared" si="343"/>
        <v>0</v>
      </c>
      <c r="Y808" s="210">
        <f t="shared" si="338"/>
        <v>0</v>
      </c>
      <c r="Z808" s="4">
        <f>SUM(Z809+Z817+Z820+Z825)</f>
        <v>0</v>
      </c>
      <c r="AA808" s="4">
        <f>SUM(AA809+AA817+AA820+AA825)</f>
        <v>0</v>
      </c>
      <c r="AC808" s="306">
        <f t="shared" si="357"/>
        <v>0</v>
      </c>
    </row>
    <row r="809" spans="2:29" s="7" customFormat="1" ht="13.5" hidden="1">
      <c r="B809" s="5">
        <v>422</v>
      </c>
      <c r="D809" s="4">
        <f>SUM(D810+D811+D812+D813+D814+D815+D816)</f>
        <v>0</v>
      </c>
      <c r="E809" s="4">
        <f>SUM(E810+E811+E812+E813+E814+E815+E816)</f>
        <v>0</v>
      </c>
      <c r="F809" s="210">
        <f t="shared" si="354"/>
        <v>0</v>
      </c>
      <c r="G809" s="4"/>
      <c r="H809" s="4">
        <f>SUM(H810+H811+H812+H813+H814+H815+H816)</f>
        <v>0</v>
      </c>
      <c r="I809" s="210">
        <f t="shared" si="355"/>
        <v>0</v>
      </c>
      <c r="J809" s="4">
        <f aca="true" t="shared" si="365" ref="J809:S809">SUM(J810+J811+J812+J813+J814+J815+J816)</f>
        <v>0</v>
      </c>
      <c r="K809" s="4">
        <f t="shared" si="365"/>
        <v>0</v>
      </c>
      <c r="L809" s="4">
        <f>SUM(L810+L811+L812+L813+L814+L815+L816)</f>
        <v>0</v>
      </c>
      <c r="M809" s="4">
        <f t="shared" si="365"/>
        <v>0</v>
      </c>
      <c r="N809" s="4">
        <f t="shared" si="365"/>
        <v>0</v>
      </c>
      <c r="O809" s="4">
        <f t="shared" si="365"/>
        <v>0</v>
      </c>
      <c r="P809" s="4">
        <f t="shared" si="365"/>
        <v>0</v>
      </c>
      <c r="Q809" s="4">
        <f t="shared" si="365"/>
        <v>0</v>
      </c>
      <c r="R809" s="4">
        <f t="shared" si="365"/>
        <v>0</v>
      </c>
      <c r="S809" s="4">
        <f t="shared" si="365"/>
        <v>0</v>
      </c>
      <c r="T809" s="4">
        <f>SUM(T810+T811+T812+T813+T814+T815+T816)</f>
        <v>0</v>
      </c>
      <c r="U809" s="4">
        <f>SUM(U810+U811+U812+U813+U814+U815+U816)</f>
        <v>0</v>
      </c>
      <c r="V809" s="210">
        <f t="shared" si="356"/>
        <v>0</v>
      </c>
      <c r="W809" s="4">
        <f>SUM(W810+W811+W812+W813+W814+W815+W816)</f>
        <v>0</v>
      </c>
      <c r="X809" s="210">
        <f t="shared" si="343"/>
        <v>0</v>
      </c>
      <c r="Y809" s="210">
        <f t="shared" si="338"/>
        <v>0</v>
      </c>
      <c r="Z809" s="4">
        <f>SUM(Z810+Z811+Z812+Z813+Z814+Z815+Z816)</f>
        <v>0</v>
      </c>
      <c r="AA809" s="4">
        <f>SUM(AA810+AA811+AA812+AA813+AA814+AA815+AA816)</f>
        <v>0</v>
      </c>
      <c r="AC809" s="306">
        <f t="shared" si="357"/>
        <v>0</v>
      </c>
    </row>
    <row r="810" spans="1:29" s="218" customFormat="1" ht="13.5" hidden="1">
      <c r="A810" s="215"/>
      <c r="B810" s="216" t="s">
        <v>82</v>
      </c>
      <c r="C810" s="217" t="s">
        <v>83</v>
      </c>
      <c r="D810" s="209"/>
      <c r="E810" s="209"/>
      <c r="F810" s="210">
        <f t="shared" si="354"/>
        <v>0</v>
      </c>
      <c r="G810" s="210"/>
      <c r="H810" s="209"/>
      <c r="I810" s="210">
        <f t="shared" si="355"/>
        <v>0</v>
      </c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10">
        <f t="shared" si="356"/>
        <v>0</v>
      </c>
      <c r="W810" s="209"/>
      <c r="X810" s="210">
        <f t="shared" si="343"/>
        <v>0</v>
      </c>
      <c r="Y810" s="210">
        <f t="shared" si="338"/>
        <v>0</v>
      </c>
      <c r="Z810" s="209"/>
      <c r="AA810" s="209"/>
      <c r="AC810" s="306">
        <f t="shared" si="357"/>
        <v>0</v>
      </c>
    </row>
    <row r="811" spans="1:29" s="218" customFormat="1" ht="13.5" hidden="1">
      <c r="A811" s="215"/>
      <c r="B811" s="216" t="s">
        <v>84</v>
      </c>
      <c r="C811" s="217" t="s">
        <v>85</v>
      </c>
      <c r="D811" s="209"/>
      <c r="E811" s="209"/>
      <c r="F811" s="210">
        <f t="shared" si="354"/>
        <v>0</v>
      </c>
      <c r="G811" s="210"/>
      <c r="H811" s="209"/>
      <c r="I811" s="210">
        <f t="shared" si="355"/>
        <v>0</v>
      </c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10">
        <f t="shared" si="356"/>
        <v>0</v>
      </c>
      <c r="W811" s="209"/>
      <c r="X811" s="210">
        <f t="shared" si="343"/>
        <v>0</v>
      </c>
      <c r="Y811" s="210">
        <f t="shared" si="338"/>
        <v>0</v>
      </c>
      <c r="Z811" s="209"/>
      <c r="AA811" s="209"/>
      <c r="AC811" s="306">
        <f t="shared" si="357"/>
        <v>0</v>
      </c>
    </row>
    <row r="812" spans="1:29" s="218" customFormat="1" ht="13.5" hidden="1">
      <c r="A812" s="215"/>
      <c r="B812" s="216" t="s">
        <v>86</v>
      </c>
      <c r="C812" s="217" t="s">
        <v>87</v>
      </c>
      <c r="D812" s="209"/>
      <c r="E812" s="209"/>
      <c r="F812" s="210">
        <f t="shared" si="354"/>
        <v>0</v>
      </c>
      <c r="G812" s="210"/>
      <c r="H812" s="209"/>
      <c r="I812" s="210">
        <f t="shared" si="355"/>
        <v>0</v>
      </c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10">
        <f t="shared" si="356"/>
        <v>0</v>
      </c>
      <c r="W812" s="209"/>
      <c r="X812" s="210">
        <f t="shared" si="343"/>
        <v>0</v>
      </c>
      <c r="Y812" s="210">
        <f aca="true" t="shared" si="366" ref="Y812:Y826">SUM(N812:W812)</f>
        <v>0</v>
      </c>
      <c r="Z812" s="209"/>
      <c r="AA812" s="209"/>
      <c r="AC812" s="306">
        <f t="shared" si="357"/>
        <v>0</v>
      </c>
    </row>
    <row r="813" spans="1:29" s="218" customFormat="1" ht="13.5" hidden="1">
      <c r="A813" s="215"/>
      <c r="B813" s="216" t="s">
        <v>88</v>
      </c>
      <c r="C813" s="217" t="s">
        <v>89</v>
      </c>
      <c r="D813" s="209"/>
      <c r="E813" s="209"/>
      <c r="F813" s="210">
        <f aca="true" t="shared" si="367" ref="F813:F827">SUM(H813:S813)</f>
        <v>0</v>
      </c>
      <c r="G813" s="210"/>
      <c r="H813" s="209"/>
      <c r="I813" s="210">
        <f aca="true" t="shared" si="368" ref="I813:I827">SUM(H813:H813)</f>
        <v>0</v>
      </c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10">
        <f aca="true" t="shared" si="369" ref="V813:V827">SUM(I813+U813)</f>
        <v>0</v>
      </c>
      <c r="W813" s="209"/>
      <c r="X813" s="210">
        <f aca="true" t="shared" si="370" ref="X813:X827">SUM(V813:W813)</f>
        <v>0</v>
      </c>
      <c r="Y813" s="210">
        <f t="shared" si="366"/>
        <v>0</v>
      </c>
      <c r="Z813" s="209"/>
      <c r="AA813" s="209"/>
      <c r="AC813" s="306">
        <f aca="true" t="shared" si="371" ref="AC813:AC827">SUM(P813+AB813)</f>
        <v>0</v>
      </c>
    </row>
    <row r="814" spans="1:29" s="218" customFormat="1" ht="13.5" hidden="1">
      <c r="A814" s="215"/>
      <c r="B814" s="216" t="s">
        <v>90</v>
      </c>
      <c r="C814" s="217" t="s">
        <v>91</v>
      </c>
      <c r="D814" s="209"/>
      <c r="E814" s="209"/>
      <c r="F814" s="210">
        <f t="shared" si="367"/>
        <v>0</v>
      </c>
      <c r="G814" s="210"/>
      <c r="H814" s="209"/>
      <c r="I814" s="210">
        <f t="shared" si="368"/>
        <v>0</v>
      </c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10">
        <f t="shared" si="369"/>
        <v>0</v>
      </c>
      <c r="W814" s="209"/>
      <c r="X814" s="210">
        <f t="shared" si="370"/>
        <v>0</v>
      </c>
      <c r="Y814" s="210">
        <f t="shared" si="366"/>
        <v>0</v>
      </c>
      <c r="Z814" s="209"/>
      <c r="AA814" s="209"/>
      <c r="AC814" s="306">
        <f t="shared" si="371"/>
        <v>0</v>
      </c>
    </row>
    <row r="815" spans="1:29" s="218" customFormat="1" ht="13.5" hidden="1">
      <c r="A815" s="215"/>
      <c r="B815" s="216" t="s">
        <v>92</v>
      </c>
      <c r="C815" s="217" t="s">
        <v>93</v>
      </c>
      <c r="D815" s="209"/>
      <c r="E815" s="209"/>
      <c r="F815" s="210">
        <f t="shared" si="367"/>
        <v>0</v>
      </c>
      <c r="G815" s="210"/>
      <c r="H815" s="209"/>
      <c r="I815" s="210">
        <f t="shared" si="368"/>
        <v>0</v>
      </c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10">
        <f t="shared" si="369"/>
        <v>0</v>
      </c>
      <c r="W815" s="209"/>
      <c r="X815" s="210">
        <f t="shared" si="370"/>
        <v>0</v>
      </c>
      <c r="Y815" s="210">
        <f t="shared" si="366"/>
        <v>0</v>
      </c>
      <c r="Z815" s="209"/>
      <c r="AA815" s="209"/>
      <c r="AC815" s="306">
        <f t="shared" si="371"/>
        <v>0</v>
      </c>
    </row>
    <row r="816" spans="1:29" s="218" customFormat="1" ht="13.5" hidden="1">
      <c r="A816" s="215"/>
      <c r="B816" s="216" t="s">
        <v>94</v>
      </c>
      <c r="C816" s="217" t="s">
        <v>95</v>
      </c>
      <c r="D816" s="209"/>
      <c r="E816" s="209"/>
      <c r="F816" s="210">
        <f t="shared" si="367"/>
        <v>0</v>
      </c>
      <c r="G816" s="210"/>
      <c r="H816" s="209"/>
      <c r="I816" s="210">
        <f t="shared" si="368"/>
        <v>0</v>
      </c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10">
        <f t="shared" si="369"/>
        <v>0</v>
      </c>
      <c r="W816" s="209"/>
      <c r="X816" s="210">
        <f t="shared" si="370"/>
        <v>0</v>
      </c>
      <c r="Y816" s="210">
        <f t="shared" si="366"/>
        <v>0</v>
      </c>
      <c r="Z816" s="209"/>
      <c r="AA816" s="209"/>
      <c r="AC816" s="306">
        <f t="shared" si="371"/>
        <v>0</v>
      </c>
    </row>
    <row r="817" spans="1:29" s="201" customFormat="1" ht="13.5" hidden="1">
      <c r="A817" s="199"/>
      <c r="B817" s="199">
        <v>423</v>
      </c>
      <c r="C817" s="202"/>
      <c r="D817" s="204">
        <f>SUM(D818+D819)</f>
        <v>0</v>
      </c>
      <c r="E817" s="204">
        <f>SUM(E818+E819)</f>
        <v>0</v>
      </c>
      <c r="F817" s="210">
        <f t="shared" si="367"/>
        <v>0</v>
      </c>
      <c r="G817" s="204"/>
      <c r="H817" s="204">
        <f>SUM(H818+H819)</f>
        <v>0</v>
      </c>
      <c r="I817" s="210">
        <f t="shared" si="368"/>
        <v>0</v>
      </c>
      <c r="J817" s="204">
        <f aca="true" t="shared" si="372" ref="J817:S817">SUM(J818+J819)</f>
        <v>0</v>
      </c>
      <c r="K817" s="204">
        <f t="shared" si="372"/>
        <v>0</v>
      </c>
      <c r="L817" s="204">
        <f>SUM(L818+L819)</f>
        <v>0</v>
      </c>
      <c r="M817" s="204">
        <f t="shared" si="372"/>
        <v>0</v>
      </c>
      <c r="N817" s="204">
        <f t="shared" si="372"/>
        <v>0</v>
      </c>
      <c r="O817" s="204">
        <f t="shared" si="372"/>
        <v>0</v>
      </c>
      <c r="P817" s="204">
        <f t="shared" si="372"/>
        <v>0</v>
      </c>
      <c r="Q817" s="204">
        <f t="shared" si="372"/>
        <v>0</v>
      </c>
      <c r="R817" s="204">
        <f t="shared" si="372"/>
        <v>0</v>
      </c>
      <c r="S817" s="204">
        <f t="shared" si="372"/>
        <v>0</v>
      </c>
      <c r="T817" s="204">
        <f>SUM(T818+T819)</f>
        <v>0</v>
      </c>
      <c r="U817" s="204">
        <f>SUM(U818+U819)</f>
        <v>0</v>
      </c>
      <c r="V817" s="210">
        <f t="shared" si="369"/>
        <v>0</v>
      </c>
      <c r="W817" s="204">
        <f>SUM(W818+W819)</f>
        <v>0</v>
      </c>
      <c r="X817" s="210">
        <f t="shared" si="370"/>
        <v>0</v>
      </c>
      <c r="Y817" s="210">
        <f t="shared" si="366"/>
        <v>0</v>
      </c>
      <c r="Z817" s="204">
        <f>SUM(Z818+Z819)</f>
        <v>0</v>
      </c>
      <c r="AA817" s="204">
        <f>SUM(AA818+AA819)</f>
        <v>0</v>
      </c>
      <c r="AC817" s="306">
        <f t="shared" si="371"/>
        <v>0</v>
      </c>
    </row>
    <row r="818" spans="1:29" s="218" customFormat="1" ht="13.5" hidden="1">
      <c r="A818" s="215"/>
      <c r="B818" s="216" t="s">
        <v>96</v>
      </c>
      <c r="C818" s="217" t="s">
        <v>97</v>
      </c>
      <c r="D818" s="209"/>
      <c r="E818" s="209"/>
      <c r="F818" s="210">
        <f t="shared" si="367"/>
        <v>0</v>
      </c>
      <c r="G818" s="210"/>
      <c r="H818" s="209"/>
      <c r="I818" s="210">
        <f t="shared" si="368"/>
        <v>0</v>
      </c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10">
        <f t="shared" si="369"/>
        <v>0</v>
      </c>
      <c r="W818" s="209"/>
      <c r="X818" s="210">
        <f t="shared" si="370"/>
        <v>0</v>
      </c>
      <c r="Y818" s="210">
        <f t="shared" si="366"/>
        <v>0</v>
      </c>
      <c r="Z818" s="209"/>
      <c r="AA818" s="209"/>
      <c r="AC818" s="306">
        <f t="shared" si="371"/>
        <v>0</v>
      </c>
    </row>
    <row r="819" spans="1:29" s="218" customFormat="1" ht="13.5" hidden="1">
      <c r="A819" s="215"/>
      <c r="B819" s="216" t="s">
        <v>98</v>
      </c>
      <c r="C819" s="217" t="s">
        <v>99</v>
      </c>
      <c r="D819" s="209"/>
      <c r="E819" s="209"/>
      <c r="F819" s="210">
        <f t="shared" si="367"/>
        <v>0</v>
      </c>
      <c r="G819" s="210"/>
      <c r="H819" s="209"/>
      <c r="I819" s="210">
        <f t="shared" si="368"/>
        <v>0</v>
      </c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10">
        <f t="shared" si="369"/>
        <v>0</v>
      </c>
      <c r="W819" s="209"/>
      <c r="X819" s="210">
        <f t="shared" si="370"/>
        <v>0</v>
      </c>
      <c r="Y819" s="210">
        <f t="shared" si="366"/>
        <v>0</v>
      </c>
      <c r="Z819" s="209"/>
      <c r="AA819" s="209"/>
      <c r="AC819" s="306">
        <f t="shared" si="371"/>
        <v>0</v>
      </c>
    </row>
    <row r="820" spans="1:29" s="201" customFormat="1" ht="13.5" hidden="1">
      <c r="A820" s="199"/>
      <c r="B820" s="199">
        <v>424</v>
      </c>
      <c r="C820" s="202"/>
      <c r="D820" s="204">
        <f>SUM(D821+D822+D823+D824)</f>
        <v>0</v>
      </c>
      <c r="E820" s="204">
        <f>SUM(E821+E822+E823+E824)</f>
        <v>0</v>
      </c>
      <c r="F820" s="210">
        <f t="shared" si="367"/>
        <v>0</v>
      </c>
      <c r="G820" s="204"/>
      <c r="H820" s="204">
        <f>SUM(H821+H822+H823+H824)</f>
        <v>0</v>
      </c>
      <c r="I820" s="210">
        <f t="shared" si="368"/>
        <v>0</v>
      </c>
      <c r="J820" s="204">
        <f aca="true" t="shared" si="373" ref="J820:S820">SUM(J821+J822+J823+J824)</f>
        <v>0</v>
      </c>
      <c r="K820" s="204">
        <f t="shared" si="373"/>
        <v>0</v>
      </c>
      <c r="L820" s="204">
        <f>SUM(L821+L822+L823+L824)</f>
        <v>0</v>
      </c>
      <c r="M820" s="204">
        <f t="shared" si="373"/>
        <v>0</v>
      </c>
      <c r="N820" s="204">
        <f t="shared" si="373"/>
        <v>0</v>
      </c>
      <c r="O820" s="204">
        <f t="shared" si="373"/>
        <v>0</v>
      </c>
      <c r="P820" s="204">
        <f t="shared" si="373"/>
        <v>0</v>
      </c>
      <c r="Q820" s="204">
        <f t="shared" si="373"/>
        <v>0</v>
      </c>
      <c r="R820" s="204">
        <f t="shared" si="373"/>
        <v>0</v>
      </c>
      <c r="S820" s="204">
        <f t="shared" si="373"/>
        <v>0</v>
      </c>
      <c r="T820" s="204">
        <f>SUM(T821+T822+T823+T824)</f>
        <v>0</v>
      </c>
      <c r="U820" s="204">
        <f>SUM(U821+U822+U823+U824)</f>
        <v>0</v>
      </c>
      <c r="V820" s="210">
        <f t="shared" si="369"/>
        <v>0</v>
      </c>
      <c r="W820" s="204">
        <f>SUM(W821+W822+W823+W824)</f>
        <v>0</v>
      </c>
      <c r="X820" s="210">
        <f t="shared" si="370"/>
        <v>0</v>
      </c>
      <c r="Y820" s="210">
        <f t="shared" si="366"/>
        <v>0</v>
      </c>
      <c r="Z820" s="204">
        <f>SUM(Z821+Z822+Z823+Z824)</f>
        <v>0</v>
      </c>
      <c r="AA820" s="204">
        <f>SUM(AA821+AA822+AA823+AA824)</f>
        <v>0</v>
      </c>
      <c r="AC820" s="306">
        <f t="shared" si="371"/>
        <v>0</v>
      </c>
    </row>
    <row r="821" spans="1:29" s="218" customFormat="1" ht="13.5" hidden="1">
      <c r="A821" s="215"/>
      <c r="B821" s="219">
        <v>4241</v>
      </c>
      <c r="C821" s="220" t="s">
        <v>100</v>
      </c>
      <c r="D821" s="209"/>
      <c r="E821" s="209"/>
      <c r="F821" s="210">
        <f t="shared" si="367"/>
        <v>0</v>
      </c>
      <c r="G821" s="210"/>
      <c r="H821" s="209"/>
      <c r="I821" s="210">
        <f t="shared" si="368"/>
        <v>0</v>
      </c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10">
        <f t="shared" si="369"/>
        <v>0</v>
      </c>
      <c r="W821" s="209"/>
      <c r="X821" s="210">
        <f t="shared" si="370"/>
        <v>0</v>
      </c>
      <c r="Y821" s="210">
        <f t="shared" si="366"/>
        <v>0</v>
      </c>
      <c r="Z821" s="209"/>
      <c r="AA821" s="209"/>
      <c r="AC821" s="306">
        <f t="shared" si="371"/>
        <v>0</v>
      </c>
    </row>
    <row r="822" spans="1:29" s="218" customFormat="1" ht="13.5" hidden="1">
      <c r="A822" s="215"/>
      <c r="B822" s="219">
        <v>4242</v>
      </c>
      <c r="C822" s="221" t="s">
        <v>101</v>
      </c>
      <c r="D822" s="209"/>
      <c r="E822" s="209"/>
      <c r="F822" s="210">
        <f t="shared" si="367"/>
        <v>0</v>
      </c>
      <c r="G822" s="210"/>
      <c r="H822" s="209"/>
      <c r="I822" s="210">
        <f t="shared" si="368"/>
        <v>0</v>
      </c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10">
        <f t="shared" si="369"/>
        <v>0</v>
      </c>
      <c r="W822" s="209"/>
      <c r="X822" s="210">
        <f t="shared" si="370"/>
        <v>0</v>
      </c>
      <c r="Y822" s="210">
        <f t="shared" si="366"/>
        <v>0</v>
      </c>
      <c r="Z822" s="209"/>
      <c r="AA822" s="209"/>
      <c r="AC822" s="306">
        <f t="shared" si="371"/>
        <v>0</v>
      </c>
    </row>
    <row r="823" spans="1:29" s="218" customFormat="1" ht="13.5" hidden="1">
      <c r="A823" s="215"/>
      <c r="B823" s="219">
        <v>4243</v>
      </c>
      <c r="C823" s="221" t="s">
        <v>102</v>
      </c>
      <c r="D823" s="209"/>
      <c r="E823" s="209"/>
      <c r="F823" s="210">
        <f t="shared" si="367"/>
        <v>0</v>
      </c>
      <c r="G823" s="210"/>
      <c r="H823" s="209"/>
      <c r="I823" s="210">
        <f t="shared" si="368"/>
        <v>0</v>
      </c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10">
        <f t="shared" si="369"/>
        <v>0</v>
      </c>
      <c r="W823" s="209"/>
      <c r="X823" s="210">
        <f t="shared" si="370"/>
        <v>0</v>
      </c>
      <c r="Y823" s="210">
        <f t="shared" si="366"/>
        <v>0</v>
      </c>
      <c r="Z823" s="209"/>
      <c r="AA823" s="209"/>
      <c r="AC823" s="306">
        <f t="shared" si="371"/>
        <v>0</v>
      </c>
    </row>
    <row r="824" spans="1:29" s="218" customFormat="1" ht="13.5" hidden="1">
      <c r="A824" s="215"/>
      <c r="B824" s="219">
        <v>4244</v>
      </c>
      <c r="C824" s="221" t="s">
        <v>103</v>
      </c>
      <c r="D824" s="209"/>
      <c r="E824" s="209"/>
      <c r="F824" s="210">
        <f t="shared" si="367"/>
        <v>0</v>
      </c>
      <c r="G824" s="210"/>
      <c r="H824" s="209"/>
      <c r="I824" s="210">
        <f t="shared" si="368"/>
        <v>0</v>
      </c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10">
        <f t="shared" si="369"/>
        <v>0</v>
      </c>
      <c r="W824" s="209"/>
      <c r="X824" s="210">
        <f t="shared" si="370"/>
        <v>0</v>
      </c>
      <c r="Y824" s="210">
        <f t="shared" si="366"/>
        <v>0</v>
      </c>
      <c r="Z824" s="209"/>
      <c r="AA824" s="209"/>
      <c r="AC824" s="306">
        <f t="shared" si="371"/>
        <v>0</v>
      </c>
    </row>
    <row r="825" spans="1:29" s="201" customFormat="1" ht="13.5" hidden="1">
      <c r="A825" s="199"/>
      <c r="B825" s="199">
        <v>426</v>
      </c>
      <c r="C825" s="200"/>
      <c r="D825" s="204">
        <f>SUM(D826+D827)</f>
        <v>0</v>
      </c>
      <c r="E825" s="204">
        <f>SUM(E826+E827)</f>
        <v>0</v>
      </c>
      <c r="F825" s="210">
        <f t="shared" si="367"/>
        <v>0</v>
      </c>
      <c r="G825" s="204"/>
      <c r="H825" s="204">
        <f>SUM(H826+H827)</f>
        <v>0</v>
      </c>
      <c r="I825" s="210">
        <f t="shared" si="368"/>
        <v>0</v>
      </c>
      <c r="J825" s="204">
        <f aca="true" t="shared" si="374" ref="J825:S825">SUM(J826+J827)</f>
        <v>0</v>
      </c>
      <c r="K825" s="204">
        <f t="shared" si="374"/>
        <v>0</v>
      </c>
      <c r="L825" s="204">
        <f>SUM(L826+L827)</f>
        <v>0</v>
      </c>
      <c r="M825" s="204">
        <f t="shared" si="374"/>
        <v>0</v>
      </c>
      <c r="N825" s="204">
        <f t="shared" si="374"/>
        <v>0</v>
      </c>
      <c r="O825" s="204">
        <f t="shared" si="374"/>
        <v>0</v>
      </c>
      <c r="P825" s="204">
        <f t="shared" si="374"/>
        <v>0</v>
      </c>
      <c r="Q825" s="204">
        <f t="shared" si="374"/>
        <v>0</v>
      </c>
      <c r="R825" s="204">
        <f t="shared" si="374"/>
        <v>0</v>
      </c>
      <c r="S825" s="204">
        <f t="shared" si="374"/>
        <v>0</v>
      </c>
      <c r="T825" s="204">
        <f>SUM(T826+T827)</f>
        <v>0</v>
      </c>
      <c r="U825" s="204">
        <f>SUM(U826+U827)</f>
        <v>0</v>
      </c>
      <c r="V825" s="210">
        <f t="shared" si="369"/>
        <v>0</v>
      </c>
      <c r="W825" s="204">
        <f>SUM(W826+W827)</f>
        <v>0</v>
      </c>
      <c r="X825" s="210">
        <f t="shared" si="370"/>
        <v>0</v>
      </c>
      <c r="Y825" s="210">
        <f t="shared" si="366"/>
        <v>0</v>
      </c>
      <c r="Z825" s="204">
        <f>SUM(Z826+Z827)</f>
        <v>0</v>
      </c>
      <c r="AA825" s="204">
        <f>SUM(AA826+AA827)</f>
        <v>0</v>
      </c>
      <c r="AC825" s="306">
        <f t="shared" si="371"/>
        <v>0</v>
      </c>
    </row>
    <row r="826" spans="1:29" s="218" customFormat="1" ht="13.5" hidden="1">
      <c r="A826" s="215"/>
      <c r="B826" s="216">
        <v>4262</v>
      </c>
      <c r="C826" s="217" t="s">
        <v>104</v>
      </c>
      <c r="D826" s="209"/>
      <c r="E826" s="209"/>
      <c r="F826" s="210">
        <f t="shared" si="367"/>
        <v>0</v>
      </c>
      <c r="G826" s="210"/>
      <c r="H826" s="209"/>
      <c r="I826" s="210">
        <f t="shared" si="368"/>
        <v>0</v>
      </c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10">
        <f t="shared" si="369"/>
        <v>0</v>
      </c>
      <c r="W826" s="209"/>
      <c r="X826" s="210">
        <f t="shared" si="370"/>
        <v>0</v>
      </c>
      <c r="Y826" s="210">
        <f t="shared" si="366"/>
        <v>0</v>
      </c>
      <c r="Z826" s="209"/>
      <c r="AA826" s="209"/>
      <c r="AC826" s="306">
        <f t="shared" si="371"/>
        <v>0</v>
      </c>
    </row>
    <row r="827" spans="1:29" s="218" customFormat="1" ht="13.5" hidden="1">
      <c r="A827" s="215"/>
      <c r="B827" s="216">
        <v>4263</v>
      </c>
      <c r="C827" s="217" t="s">
        <v>105</v>
      </c>
      <c r="D827" s="209"/>
      <c r="E827" s="209"/>
      <c r="F827" s="210">
        <f t="shared" si="367"/>
        <v>0</v>
      </c>
      <c r="G827" s="210"/>
      <c r="H827" s="209"/>
      <c r="I827" s="210">
        <f t="shared" si="368"/>
        <v>0</v>
      </c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10">
        <f t="shared" si="369"/>
        <v>0</v>
      </c>
      <c r="W827" s="209"/>
      <c r="X827" s="210">
        <f t="shared" si="370"/>
        <v>0</v>
      </c>
      <c r="Y827" s="3"/>
      <c r="Z827" s="209"/>
      <c r="AA827" s="209"/>
      <c r="AC827" s="306">
        <f t="shared" si="371"/>
        <v>0</v>
      </c>
    </row>
    <row r="828" ht="13.5" hidden="1">
      <c r="Y828" s="210">
        <f aca="true" t="shared" si="375" ref="Y828:Y891">SUM(N828:W828)</f>
        <v>0</v>
      </c>
    </row>
    <row r="829" spans="2:29" s="7" customFormat="1" ht="13.5" hidden="1">
      <c r="B829" s="6"/>
      <c r="C829" s="10" t="s">
        <v>548</v>
      </c>
      <c r="D829" s="4">
        <f>SUM(D830+D887)</f>
        <v>0</v>
      </c>
      <c r="E829" s="4">
        <f>SUM(E830+E887)</f>
        <v>0</v>
      </c>
      <c r="F829" s="210">
        <f aca="true" t="shared" si="376" ref="F829:F860">SUM(H829:S829)</f>
        <v>0</v>
      </c>
      <c r="G829" s="4"/>
      <c r="H829" s="4">
        <f>SUM(H830+H887)</f>
        <v>0</v>
      </c>
      <c r="I829" s="210">
        <f aca="true" t="shared" si="377" ref="I829:I860">SUM(H829:H829)</f>
        <v>0</v>
      </c>
      <c r="J829" s="4">
        <f aca="true" t="shared" si="378" ref="J829:S829">SUM(J830+J887)</f>
        <v>0</v>
      </c>
      <c r="K829" s="4">
        <f t="shared" si="378"/>
        <v>0</v>
      </c>
      <c r="L829" s="4">
        <f>SUM(L830+L887)</f>
        <v>0</v>
      </c>
      <c r="M829" s="4">
        <f t="shared" si="378"/>
        <v>0</v>
      </c>
      <c r="N829" s="4">
        <f t="shared" si="378"/>
        <v>0</v>
      </c>
      <c r="O829" s="4">
        <f t="shared" si="378"/>
        <v>0</v>
      </c>
      <c r="P829" s="4">
        <f t="shared" si="378"/>
        <v>0</v>
      </c>
      <c r="Q829" s="4">
        <f t="shared" si="378"/>
        <v>0</v>
      </c>
      <c r="R829" s="4">
        <f t="shared" si="378"/>
        <v>0</v>
      </c>
      <c r="S829" s="4">
        <f t="shared" si="378"/>
        <v>0</v>
      </c>
      <c r="T829" s="4">
        <f>SUM(T830+T887)</f>
        <v>0</v>
      </c>
      <c r="U829" s="4">
        <f>SUM(U830+U887)</f>
        <v>0</v>
      </c>
      <c r="V829" s="210">
        <f aca="true" t="shared" si="379" ref="V829:V860">SUM(I829+U829)</f>
        <v>0</v>
      </c>
      <c r="W829" s="4">
        <f>SUM(W830+W887)</f>
        <v>0</v>
      </c>
      <c r="X829" s="210">
        <f aca="true" t="shared" si="380" ref="X829:X892">SUM(V829:W829)</f>
        <v>0</v>
      </c>
      <c r="Y829" s="210">
        <f t="shared" si="375"/>
        <v>0</v>
      </c>
      <c r="Z829" s="4">
        <f>SUM(Z830+Z887)</f>
        <v>0</v>
      </c>
      <c r="AA829" s="4">
        <f>SUM(AA830+AA887)</f>
        <v>0</v>
      </c>
      <c r="AC829" s="306">
        <f aca="true" t="shared" si="381" ref="AC829:AC860">SUM(P829+AB829)</f>
        <v>0</v>
      </c>
    </row>
    <row r="830" spans="2:29" s="7" customFormat="1" ht="13.5" hidden="1">
      <c r="B830" s="6">
        <v>3</v>
      </c>
      <c r="C830" s="7" t="s">
        <v>118</v>
      </c>
      <c r="D830" s="4">
        <f>SUM(D831+D843+D876)</f>
        <v>0</v>
      </c>
      <c r="E830" s="4">
        <f>SUM(E831+E843+E876)</f>
        <v>0</v>
      </c>
      <c r="F830" s="210">
        <f t="shared" si="376"/>
        <v>0</v>
      </c>
      <c r="G830" s="4"/>
      <c r="H830" s="4">
        <f>SUM(H831+H843+H876)</f>
        <v>0</v>
      </c>
      <c r="I830" s="210">
        <f t="shared" si="377"/>
        <v>0</v>
      </c>
      <c r="J830" s="4">
        <f aca="true" t="shared" si="382" ref="J830:S830">SUM(J831+J843+J876)</f>
        <v>0</v>
      </c>
      <c r="K830" s="4">
        <f t="shared" si="382"/>
        <v>0</v>
      </c>
      <c r="L830" s="4">
        <f>SUM(L831+L843+L876)</f>
        <v>0</v>
      </c>
      <c r="M830" s="4">
        <f t="shared" si="382"/>
        <v>0</v>
      </c>
      <c r="N830" s="4">
        <f t="shared" si="382"/>
        <v>0</v>
      </c>
      <c r="O830" s="4">
        <f t="shared" si="382"/>
        <v>0</v>
      </c>
      <c r="P830" s="4">
        <f t="shared" si="382"/>
        <v>0</v>
      </c>
      <c r="Q830" s="4">
        <f t="shared" si="382"/>
        <v>0</v>
      </c>
      <c r="R830" s="4">
        <f t="shared" si="382"/>
        <v>0</v>
      </c>
      <c r="S830" s="4">
        <f t="shared" si="382"/>
        <v>0</v>
      </c>
      <c r="T830" s="4">
        <f>SUM(T831+T843+T876)</f>
        <v>0</v>
      </c>
      <c r="U830" s="4">
        <f>SUM(U831+U843+U876)</f>
        <v>0</v>
      </c>
      <c r="V830" s="210">
        <f t="shared" si="379"/>
        <v>0</v>
      </c>
      <c r="W830" s="4">
        <f>SUM(W831+W843+W876)</f>
        <v>0</v>
      </c>
      <c r="X830" s="210">
        <f t="shared" si="380"/>
        <v>0</v>
      </c>
      <c r="Y830" s="210">
        <f t="shared" si="375"/>
        <v>0</v>
      </c>
      <c r="Z830" s="4">
        <f>SUM(Z831+Z843+Z876)</f>
        <v>0</v>
      </c>
      <c r="AA830" s="4">
        <f>SUM(AA831+AA843+AA876)</f>
        <v>0</v>
      </c>
      <c r="AC830" s="306">
        <f t="shared" si="381"/>
        <v>0</v>
      </c>
    </row>
    <row r="831" spans="2:29" s="7" customFormat="1" ht="13.5" hidden="1">
      <c r="B831" s="6">
        <v>31</v>
      </c>
      <c r="D831" s="4">
        <f>SUM(D832+D837+D839)</f>
        <v>0</v>
      </c>
      <c r="E831" s="4">
        <f>SUM(E832+E837+E839)</f>
        <v>0</v>
      </c>
      <c r="F831" s="210">
        <f t="shared" si="376"/>
        <v>0</v>
      </c>
      <c r="G831" s="4"/>
      <c r="H831" s="4">
        <f>SUM(H832+H837+H839)</f>
        <v>0</v>
      </c>
      <c r="I831" s="210">
        <f t="shared" si="377"/>
        <v>0</v>
      </c>
      <c r="J831" s="4">
        <f aca="true" t="shared" si="383" ref="J831:S831">SUM(J832+J837+J839)</f>
        <v>0</v>
      </c>
      <c r="K831" s="4">
        <f t="shared" si="383"/>
        <v>0</v>
      </c>
      <c r="L831" s="4">
        <f>SUM(L832+L837+L839)</f>
        <v>0</v>
      </c>
      <c r="M831" s="4">
        <f t="shared" si="383"/>
        <v>0</v>
      </c>
      <c r="N831" s="4">
        <f t="shared" si="383"/>
        <v>0</v>
      </c>
      <c r="O831" s="4">
        <f t="shared" si="383"/>
        <v>0</v>
      </c>
      <c r="P831" s="4">
        <f t="shared" si="383"/>
        <v>0</v>
      </c>
      <c r="Q831" s="4">
        <f t="shared" si="383"/>
        <v>0</v>
      </c>
      <c r="R831" s="4">
        <f t="shared" si="383"/>
        <v>0</v>
      </c>
      <c r="S831" s="4">
        <f t="shared" si="383"/>
        <v>0</v>
      </c>
      <c r="T831" s="4">
        <f>SUM(T832+T837+T839)</f>
        <v>0</v>
      </c>
      <c r="U831" s="4">
        <f>SUM(U832+U837+U839)</f>
        <v>0</v>
      </c>
      <c r="V831" s="210">
        <f t="shared" si="379"/>
        <v>0</v>
      </c>
      <c r="W831" s="4">
        <f>SUM(W832+W837+W839)</f>
        <v>0</v>
      </c>
      <c r="X831" s="210">
        <f t="shared" si="380"/>
        <v>0</v>
      </c>
      <c r="Y831" s="210">
        <f t="shared" si="375"/>
        <v>0</v>
      </c>
      <c r="Z831" s="4">
        <f>SUM(Z832+Z837+Z839)</f>
        <v>0</v>
      </c>
      <c r="AA831" s="4">
        <f>SUM(AA832+AA837+AA839)</f>
        <v>0</v>
      </c>
      <c r="AC831" s="306">
        <f t="shared" si="381"/>
        <v>0</v>
      </c>
    </row>
    <row r="832" spans="2:29" s="7" customFormat="1" ht="13.5" hidden="1">
      <c r="B832" s="6">
        <v>311</v>
      </c>
      <c r="D832" s="4">
        <f>SUM(D833+D834+D835+D836)</f>
        <v>0</v>
      </c>
      <c r="E832" s="4">
        <f>SUM(E833+E834+E835+E836)</f>
        <v>0</v>
      </c>
      <c r="F832" s="210">
        <f t="shared" si="376"/>
        <v>0</v>
      </c>
      <c r="G832" s="4"/>
      <c r="H832" s="4">
        <f>SUM(H833+H834+H835+H836)</f>
        <v>0</v>
      </c>
      <c r="I832" s="210">
        <f t="shared" si="377"/>
        <v>0</v>
      </c>
      <c r="J832" s="4">
        <f aca="true" t="shared" si="384" ref="J832:S832">SUM(J833+J834+J835+J836)</f>
        <v>0</v>
      </c>
      <c r="K832" s="4">
        <f t="shared" si="384"/>
        <v>0</v>
      </c>
      <c r="L832" s="4">
        <f>SUM(L833+L834+L835+L836)</f>
        <v>0</v>
      </c>
      <c r="M832" s="4">
        <f t="shared" si="384"/>
        <v>0</v>
      </c>
      <c r="N832" s="4">
        <f t="shared" si="384"/>
        <v>0</v>
      </c>
      <c r="O832" s="4">
        <f t="shared" si="384"/>
        <v>0</v>
      </c>
      <c r="P832" s="4">
        <f t="shared" si="384"/>
        <v>0</v>
      </c>
      <c r="Q832" s="4">
        <f t="shared" si="384"/>
        <v>0</v>
      </c>
      <c r="R832" s="4">
        <f t="shared" si="384"/>
        <v>0</v>
      </c>
      <c r="S832" s="4">
        <f t="shared" si="384"/>
        <v>0</v>
      </c>
      <c r="T832" s="4">
        <f>SUM(T833+T834+T835+T836)</f>
        <v>0</v>
      </c>
      <c r="U832" s="4">
        <f>SUM(U833+U834+U835+U836)</f>
        <v>0</v>
      </c>
      <c r="V832" s="210">
        <f t="shared" si="379"/>
        <v>0</v>
      </c>
      <c r="W832" s="4">
        <f>SUM(W833+W834+W835+W836)</f>
        <v>0</v>
      </c>
      <c r="X832" s="210">
        <f t="shared" si="380"/>
        <v>0</v>
      </c>
      <c r="Y832" s="210">
        <f t="shared" si="375"/>
        <v>0</v>
      </c>
      <c r="Z832" s="4">
        <f>SUM(Z833+Z834+Z835+Z836)</f>
        <v>0</v>
      </c>
      <c r="AA832" s="4">
        <f>SUM(AA833+AA834+AA835+AA836)</f>
        <v>0</v>
      </c>
      <c r="AC832" s="306">
        <f t="shared" si="381"/>
        <v>0</v>
      </c>
    </row>
    <row r="833" spans="1:29" s="211" customFormat="1" ht="13.5" hidden="1">
      <c r="A833" s="206"/>
      <c r="B833" s="207" t="s">
        <v>0</v>
      </c>
      <c r="C833" s="208" t="s">
        <v>1</v>
      </c>
      <c r="D833" s="209"/>
      <c r="E833" s="209"/>
      <c r="F833" s="210">
        <f t="shared" si="376"/>
        <v>0</v>
      </c>
      <c r="G833" s="210"/>
      <c r="H833" s="209"/>
      <c r="I833" s="210">
        <f t="shared" si="377"/>
        <v>0</v>
      </c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10">
        <f t="shared" si="379"/>
        <v>0</v>
      </c>
      <c r="W833" s="209"/>
      <c r="X833" s="210">
        <f t="shared" si="380"/>
        <v>0</v>
      </c>
      <c r="Y833" s="210">
        <f t="shared" si="375"/>
        <v>0</v>
      </c>
      <c r="Z833" s="209"/>
      <c r="AA833" s="209"/>
      <c r="AC833" s="306">
        <f t="shared" si="381"/>
        <v>0</v>
      </c>
    </row>
    <row r="834" spans="1:29" s="211" customFormat="1" ht="13.5" hidden="1">
      <c r="A834" s="206"/>
      <c r="B834" s="207" t="s">
        <v>2</v>
      </c>
      <c r="C834" s="208" t="s">
        <v>3</v>
      </c>
      <c r="D834" s="209"/>
      <c r="E834" s="209"/>
      <c r="F834" s="210">
        <f t="shared" si="376"/>
        <v>0</v>
      </c>
      <c r="G834" s="210"/>
      <c r="H834" s="209"/>
      <c r="I834" s="210">
        <f t="shared" si="377"/>
        <v>0</v>
      </c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10">
        <f t="shared" si="379"/>
        <v>0</v>
      </c>
      <c r="W834" s="209"/>
      <c r="X834" s="210">
        <f t="shared" si="380"/>
        <v>0</v>
      </c>
      <c r="Y834" s="210">
        <f t="shared" si="375"/>
        <v>0</v>
      </c>
      <c r="Z834" s="209"/>
      <c r="AA834" s="209"/>
      <c r="AC834" s="306">
        <f t="shared" si="381"/>
        <v>0</v>
      </c>
    </row>
    <row r="835" spans="1:29" s="211" customFormat="1" ht="13.5" hidden="1">
      <c r="A835" s="206"/>
      <c r="B835" s="207" t="s">
        <v>4</v>
      </c>
      <c r="C835" s="208" t="s">
        <v>5</v>
      </c>
      <c r="D835" s="209"/>
      <c r="E835" s="209"/>
      <c r="F835" s="210">
        <f t="shared" si="376"/>
        <v>0</v>
      </c>
      <c r="G835" s="210"/>
      <c r="H835" s="209"/>
      <c r="I835" s="210">
        <f t="shared" si="377"/>
        <v>0</v>
      </c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10">
        <f t="shared" si="379"/>
        <v>0</v>
      </c>
      <c r="W835" s="209"/>
      <c r="X835" s="210">
        <f t="shared" si="380"/>
        <v>0</v>
      </c>
      <c r="Y835" s="210">
        <f t="shared" si="375"/>
        <v>0</v>
      </c>
      <c r="Z835" s="209"/>
      <c r="AA835" s="209"/>
      <c r="AC835" s="306">
        <f t="shared" si="381"/>
        <v>0</v>
      </c>
    </row>
    <row r="836" spans="1:29" s="211" customFormat="1" ht="13.5" hidden="1">
      <c r="A836" s="206"/>
      <c r="B836" s="207" t="s">
        <v>6</v>
      </c>
      <c r="C836" s="208" t="s">
        <v>7</v>
      </c>
      <c r="D836" s="209"/>
      <c r="E836" s="209"/>
      <c r="F836" s="210">
        <f t="shared" si="376"/>
        <v>0</v>
      </c>
      <c r="G836" s="210"/>
      <c r="H836" s="209"/>
      <c r="I836" s="210">
        <f t="shared" si="377"/>
        <v>0</v>
      </c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10">
        <f t="shared" si="379"/>
        <v>0</v>
      </c>
      <c r="W836" s="209"/>
      <c r="X836" s="210">
        <f t="shared" si="380"/>
        <v>0</v>
      </c>
      <c r="Y836" s="210">
        <f t="shared" si="375"/>
        <v>0</v>
      </c>
      <c r="Z836" s="209"/>
      <c r="AA836" s="209"/>
      <c r="AC836" s="306">
        <f t="shared" si="381"/>
        <v>0</v>
      </c>
    </row>
    <row r="837" spans="1:29" s="198" customFormat="1" ht="13.5" hidden="1">
      <c r="A837" s="195"/>
      <c r="B837" s="195">
        <v>312</v>
      </c>
      <c r="C837" s="196"/>
      <c r="D837" s="197">
        <f>SUM(D838)</f>
        <v>0</v>
      </c>
      <c r="E837" s="197">
        <f aca="true" t="shared" si="385" ref="E837:W837">SUM(E838)</f>
        <v>0</v>
      </c>
      <c r="F837" s="210">
        <f t="shared" si="376"/>
        <v>0</v>
      </c>
      <c r="G837" s="197"/>
      <c r="H837" s="197">
        <f t="shared" si="385"/>
        <v>0</v>
      </c>
      <c r="I837" s="210">
        <f t="shared" si="377"/>
        <v>0</v>
      </c>
      <c r="J837" s="197">
        <f t="shared" si="385"/>
        <v>0</v>
      </c>
      <c r="K837" s="197">
        <f t="shared" si="385"/>
        <v>0</v>
      </c>
      <c r="L837" s="197">
        <f t="shared" si="385"/>
        <v>0</v>
      </c>
      <c r="M837" s="197">
        <f t="shared" si="385"/>
        <v>0</v>
      </c>
      <c r="N837" s="197">
        <f t="shared" si="385"/>
        <v>0</v>
      </c>
      <c r="O837" s="197">
        <f t="shared" si="385"/>
        <v>0</v>
      </c>
      <c r="P837" s="197">
        <f t="shared" si="385"/>
        <v>0</v>
      </c>
      <c r="Q837" s="197">
        <f t="shared" si="385"/>
        <v>0</v>
      </c>
      <c r="R837" s="197">
        <f t="shared" si="385"/>
        <v>0</v>
      </c>
      <c r="S837" s="197">
        <f t="shared" si="385"/>
        <v>0</v>
      </c>
      <c r="T837" s="197">
        <f t="shared" si="385"/>
        <v>0</v>
      </c>
      <c r="U837" s="197">
        <f t="shared" si="385"/>
        <v>0</v>
      </c>
      <c r="V837" s="210">
        <f t="shared" si="379"/>
        <v>0</v>
      </c>
      <c r="W837" s="197">
        <f t="shared" si="385"/>
        <v>0</v>
      </c>
      <c r="X837" s="210">
        <f t="shared" si="380"/>
        <v>0</v>
      </c>
      <c r="Y837" s="210">
        <f t="shared" si="375"/>
        <v>0</v>
      </c>
      <c r="Z837" s="197">
        <f>SUM(Z838)</f>
        <v>0</v>
      </c>
      <c r="AA837" s="197">
        <f>SUM(AA838)</f>
        <v>0</v>
      </c>
      <c r="AC837" s="306">
        <f t="shared" si="381"/>
        <v>0</v>
      </c>
    </row>
    <row r="838" spans="1:29" s="211" customFormat="1" ht="13.5" hidden="1">
      <c r="A838" s="206"/>
      <c r="B838" s="207" t="s">
        <v>8</v>
      </c>
      <c r="C838" s="208" t="s">
        <v>9</v>
      </c>
      <c r="D838" s="209"/>
      <c r="E838" s="209"/>
      <c r="F838" s="210">
        <f t="shared" si="376"/>
        <v>0</v>
      </c>
      <c r="G838" s="210"/>
      <c r="H838" s="209"/>
      <c r="I838" s="210">
        <f t="shared" si="377"/>
        <v>0</v>
      </c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10">
        <f t="shared" si="379"/>
        <v>0</v>
      </c>
      <c r="W838" s="209"/>
      <c r="X838" s="210">
        <f t="shared" si="380"/>
        <v>0</v>
      </c>
      <c r="Y838" s="210">
        <f t="shared" si="375"/>
        <v>0</v>
      </c>
      <c r="Z838" s="209"/>
      <c r="AA838" s="209"/>
      <c r="AC838" s="306">
        <f t="shared" si="381"/>
        <v>0</v>
      </c>
    </row>
    <row r="839" spans="1:29" s="198" customFormat="1" ht="13.5" hidden="1">
      <c r="A839" s="195"/>
      <c r="B839" s="195">
        <v>313</v>
      </c>
      <c r="C839" s="196"/>
      <c r="D839" s="197">
        <f>SUM(D840+D841+D842)</f>
        <v>0</v>
      </c>
      <c r="E839" s="197">
        <f>SUM(E840+E841+E842)</f>
        <v>0</v>
      </c>
      <c r="F839" s="210">
        <f t="shared" si="376"/>
        <v>0</v>
      </c>
      <c r="G839" s="197"/>
      <c r="H839" s="197">
        <f>SUM(H840+H841+H842)</f>
        <v>0</v>
      </c>
      <c r="I839" s="210">
        <f t="shared" si="377"/>
        <v>0</v>
      </c>
      <c r="J839" s="197">
        <f aca="true" t="shared" si="386" ref="J839:S839">SUM(J840+J841+J842)</f>
        <v>0</v>
      </c>
      <c r="K839" s="197">
        <f t="shared" si="386"/>
        <v>0</v>
      </c>
      <c r="L839" s="197">
        <f>SUM(L840+L841+L842)</f>
        <v>0</v>
      </c>
      <c r="M839" s="197">
        <f t="shared" si="386"/>
        <v>0</v>
      </c>
      <c r="N839" s="197">
        <f t="shared" si="386"/>
        <v>0</v>
      </c>
      <c r="O839" s="197">
        <f t="shared" si="386"/>
        <v>0</v>
      </c>
      <c r="P839" s="197">
        <f t="shared" si="386"/>
        <v>0</v>
      </c>
      <c r="Q839" s="197">
        <f t="shared" si="386"/>
        <v>0</v>
      </c>
      <c r="R839" s="197">
        <f t="shared" si="386"/>
        <v>0</v>
      </c>
      <c r="S839" s="197">
        <f t="shared" si="386"/>
        <v>0</v>
      </c>
      <c r="T839" s="197">
        <f>SUM(T840+T841+T842)</f>
        <v>0</v>
      </c>
      <c r="U839" s="197">
        <f>SUM(U840+U841+U842)</f>
        <v>0</v>
      </c>
      <c r="V839" s="210">
        <f t="shared" si="379"/>
        <v>0</v>
      </c>
      <c r="W839" s="197">
        <f>SUM(W840+W841+W842)</f>
        <v>0</v>
      </c>
      <c r="X839" s="210">
        <f t="shared" si="380"/>
        <v>0</v>
      </c>
      <c r="Y839" s="210">
        <f t="shared" si="375"/>
        <v>0</v>
      </c>
      <c r="Z839" s="197">
        <f>SUM(Z840+Z841+Z842)</f>
        <v>0</v>
      </c>
      <c r="AA839" s="197">
        <f>SUM(AA840+AA841+AA842)</f>
        <v>0</v>
      </c>
      <c r="AC839" s="306">
        <f t="shared" si="381"/>
        <v>0</v>
      </c>
    </row>
    <row r="840" spans="1:29" s="211" customFormat="1" ht="13.5" hidden="1">
      <c r="A840" s="206"/>
      <c r="B840" s="207" t="s">
        <v>10</v>
      </c>
      <c r="C840" s="208" t="s">
        <v>11</v>
      </c>
      <c r="D840" s="209"/>
      <c r="E840" s="209"/>
      <c r="F840" s="210">
        <f t="shared" si="376"/>
        <v>0</v>
      </c>
      <c r="G840" s="210"/>
      <c r="H840" s="209"/>
      <c r="I840" s="210">
        <f t="shared" si="377"/>
        <v>0</v>
      </c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10">
        <f t="shared" si="379"/>
        <v>0</v>
      </c>
      <c r="W840" s="209"/>
      <c r="X840" s="210">
        <f t="shared" si="380"/>
        <v>0</v>
      </c>
      <c r="Y840" s="210">
        <f t="shared" si="375"/>
        <v>0</v>
      </c>
      <c r="Z840" s="209"/>
      <c r="AA840" s="209"/>
      <c r="AC840" s="306">
        <f t="shared" si="381"/>
        <v>0</v>
      </c>
    </row>
    <row r="841" spans="1:29" s="211" customFormat="1" ht="13.5" hidden="1">
      <c r="A841" s="206"/>
      <c r="B841" s="207" t="s">
        <v>12</v>
      </c>
      <c r="C841" s="208" t="s">
        <v>13</v>
      </c>
      <c r="D841" s="209"/>
      <c r="E841" s="209"/>
      <c r="F841" s="210">
        <f t="shared" si="376"/>
        <v>0</v>
      </c>
      <c r="G841" s="210"/>
      <c r="H841" s="209"/>
      <c r="I841" s="210">
        <f t="shared" si="377"/>
        <v>0</v>
      </c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10">
        <f t="shared" si="379"/>
        <v>0</v>
      </c>
      <c r="W841" s="209"/>
      <c r="X841" s="210">
        <f t="shared" si="380"/>
        <v>0</v>
      </c>
      <c r="Y841" s="210">
        <f t="shared" si="375"/>
        <v>0</v>
      </c>
      <c r="Z841" s="209"/>
      <c r="AA841" s="209"/>
      <c r="AC841" s="306">
        <f t="shared" si="381"/>
        <v>0</v>
      </c>
    </row>
    <row r="842" spans="1:29" s="211" customFormat="1" ht="12.75" customHeight="1" hidden="1">
      <c r="A842" s="206"/>
      <c r="B842" s="207" t="s">
        <v>14</v>
      </c>
      <c r="C842" s="208" t="s">
        <v>15</v>
      </c>
      <c r="D842" s="209"/>
      <c r="E842" s="209"/>
      <c r="F842" s="210">
        <f t="shared" si="376"/>
        <v>0</v>
      </c>
      <c r="G842" s="210"/>
      <c r="H842" s="209"/>
      <c r="I842" s="210">
        <f t="shared" si="377"/>
        <v>0</v>
      </c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10">
        <f t="shared" si="379"/>
        <v>0</v>
      </c>
      <c r="W842" s="209"/>
      <c r="X842" s="210">
        <f t="shared" si="380"/>
        <v>0</v>
      </c>
      <c r="Y842" s="210">
        <f t="shared" si="375"/>
        <v>0</v>
      </c>
      <c r="Z842" s="209"/>
      <c r="AA842" s="209"/>
      <c r="AC842" s="306">
        <f t="shared" si="381"/>
        <v>0</v>
      </c>
    </row>
    <row r="843" spans="1:29" s="198" customFormat="1" ht="12.75" customHeight="1" hidden="1">
      <c r="A843" s="195"/>
      <c r="B843" s="195">
        <v>32</v>
      </c>
      <c r="C843" s="196"/>
      <c r="D843" s="197">
        <f>SUM(D844+D849+D856+D866+D868)</f>
        <v>0</v>
      </c>
      <c r="E843" s="197">
        <f>SUM(E844+E849+E856+E866+E868)</f>
        <v>0</v>
      </c>
      <c r="F843" s="210">
        <f t="shared" si="376"/>
        <v>0</v>
      </c>
      <c r="G843" s="197"/>
      <c r="H843" s="197">
        <f>SUM(H844+H849+H856+H866+H868)</f>
        <v>0</v>
      </c>
      <c r="I843" s="210">
        <f t="shared" si="377"/>
        <v>0</v>
      </c>
      <c r="J843" s="197">
        <f aca="true" t="shared" si="387" ref="J843:S843">SUM(J844+J849+J856+J866+J868)</f>
        <v>0</v>
      </c>
      <c r="K843" s="197">
        <f t="shared" si="387"/>
        <v>0</v>
      </c>
      <c r="L843" s="197">
        <f>SUM(L844+L849+L856+L866+L868)</f>
        <v>0</v>
      </c>
      <c r="M843" s="197">
        <f t="shared" si="387"/>
        <v>0</v>
      </c>
      <c r="N843" s="197">
        <f t="shared" si="387"/>
        <v>0</v>
      </c>
      <c r="O843" s="197">
        <f t="shared" si="387"/>
        <v>0</v>
      </c>
      <c r="P843" s="197">
        <f t="shared" si="387"/>
        <v>0</v>
      </c>
      <c r="Q843" s="197">
        <f t="shared" si="387"/>
        <v>0</v>
      </c>
      <c r="R843" s="197">
        <f t="shared" si="387"/>
        <v>0</v>
      </c>
      <c r="S843" s="197">
        <f t="shared" si="387"/>
        <v>0</v>
      </c>
      <c r="T843" s="197">
        <f>SUM(T844+T849+T856+T866+T868)</f>
        <v>0</v>
      </c>
      <c r="U843" s="197">
        <f>SUM(U844+U849+U856+U866+U868)</f>
        <v>0</v>
      </c>
      <c r="V843" s="210">
        <f t="shared" si="379"/>
        <v>0</v>
      </c>
      <c r="W843" s="197">
        <f>SUM(W844+W849+W856+W866+W868)</f>
        <v>0</v>
      </c>
      <c r="X843" s="210">
        <f t="shared" si="380"/>
        <v>0</v>
      </c>
      <c r="Y843" s="210">
        <f t="shared" si="375"/>
        <v>0</v>
      </c>
      <c r="Z843" s="197">
        <f>SUM(Z844+Z849+Z856+Z866+Z868)</f>
        <v>0</v>
      </c>
      <c r="AA843" s="197">
        <f>SUM(AA844+AA849+AA856+AA866+AA868)</f>
        <v>0</v>
      </c>
      <c r="AC843" s="306">
        <f t="shared" si="381"/>
        <v>0</v>
      </c>
    </row>
    <row r="844" spans="1:29" s="198" customFormat="1" ht="12.75" customHeight="1" hidden="1">
      <c r="A844" s="195"/>
      <c r="B844" s="195">
        <v>321</v>
      </c>
      <c r="C844" s="196"/>
      <c r="D844" s="197">
        <f>SUM(D845+D846+D847+D848)</f>
        <v>0</v>
      </c>
      <c r="E844" s="197">
        <f>SUM(E845+E846+E847+E848)</f>
        <v>0</v>
      </c>
      <c r="F844" s="210">
        <f t="shared" si="376"/>
        <v>0</v>
      </c>
      <c r="G844" s="197"/>
      <c r="H844" s="197">
        <f>SUM(H845+H846+H847+H848)</f>
        <v>0</v>
      </c>
      <c r="I844" s="210">
        <f t="shared" si="377"/>
        <v>0</v>
      </c>
      <c r="J844" s="197">
        <f aca="true" t="shared" si="388" ref="J844:S844">SUM(J845+J846+J847+J848)</f>
        <v>0</v>
      </c>
      <c r="K844" s="197">
        <f t="shared" si="388"/>
        <v>0</v>
      </c>
      <c r="L844" s="197">
        <f>SUM(L845+L846+L847+L848)</f>
        <v>0</v>
      </c>
      <c r="M844" s="197">
        <f t="shared" si="388"/>
        <v>0</v>
      </c>
      <c r="N844" s="197">
        <f t="shared" si="388"/>
        <v>0</v>
      </c>
      <c r="O844" s="197">
        <f t="shared" si="388"/>
        <v>0</v>
      </c>
      <c r="P844" s="197">
        <f t="shared" si="388"/>
        <v>0</v>
      </c>
      <c r="Q844" s="197">
        <f t="shared" si="388"/>
        <v>0</v>
      </c>
      <c r="R844" s="197">
        <f t="shared" si="388"/>
        <v>0</v>
      </c>
      <c r="S844" s="197">
        <f t="shared" si="388"/>
        <v>0</v>
      </c>
      <c r="T844" s="197">
        <f>SUM(T845+T846+T847+T848)</f>
        <v>0</v>
      </c>
      <c r="U844" s="197">
        <f>SUM(U845+U846+U847+U848)</f>
        <v>0</v>
      </c>
      <c r="V844" s="210">
        <f t="shared" si="379"/>
        <v>0</v>
      </c>
      <c r="W844" s="197">
        <f>SUM(W845+W846+W847+W848)</f>
        <v>0</v>
      </c>
      <c r="X844" s="210">
        <f t="shared" si="380"/>
        <v>0</v>
      </c>
      <c r="Y844" s="210">
        <f t="shared" si="375"/>
        <v>0</v>
      </c>
      <c r="Z844" s="197">
        <f>SUM(Z845+Z846+Z847+Z848)</f>
        <v>0</v>
      </c>
      <c r="AA844" s="197">
        <f>SUM(AA845+AA846+AA847+AA848)</f>
        <v>0</v>
      </c>
      <c r="AC844" s="306">
        <f t="shared" si="381"/>
        <v>0</v>
      </c>
    </row>
    <row r="845" spans="1:29" s="211" customFormat="1" ht="13.5" hidden="1">
      <c r="A845" s="206"/>
      <c r="B845" s="207" t="s">
        <v>16</v>
      </c>
      <c r="C845" s="208" t="s">
        <v>17</v>
      </c>
      <c r="D845" s="209"/>
      <c r="E845" s="209"/>
      <c r="F845" s="210">
        <f t="shared" si="376"/>
        <v>0</v>
      </c>
      <c r="G845" s="210"/>
      <c r="H845" s="209"/>
      <c r="I845" s="210">
        <f t="shared" si="377"/>
        <v>0</v>
      </c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10">
        <f t="shared" si="379"/>
        <v>0</v>
      </c>
      <c r="W845" s="209"/>
      <c r="X845" s="210">
        <f t="shared" si="380"/>
        <v>0</v>
      </c>
      <c r="Y845" s="210">
        <f t="shared" si="375"/>
        <v>0</v>
      </c>
      <c r="Z845" s="209"/>
      <c r="AA845" s="209"/>
      <c r="AC845" s="306">
        <f t="shared" si="381"/>
        <v>0</v>
      </c>
    </row>
    <row r="846" spans="1:29" s="211" customFormat="1" ht="13.5" hidden="1">
      <c r="A846" s="206"/>
      <c r="B846" s="207" t="s">
        <v>18</v>
      </c>
      <c r="C846" s="208" t="s">
        <v>19</v>
      </c>
      <c r="D846" s="209"/>
      <c r="E846" s="209"/>
      <c r="F846" s="210">
        <f t="shared" si="376"/>
        <v>0</v>
      </c>
      <c r="G846" s="210"/>
      <c r="H846" s="209"/>
      <c r="I846" s="210">
        <f t="shared" si="377"/>
        <v>0</v>
      </c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10">
        <f t="shared" si="379"/>
        <v>0</v>
      </c>
      <c r="W846" s="209"/>
      <c r="X846" s="210">
        <f t="shared" si="380"/>
        <v>0</v>
      </c>
      <c r="Y846" s="210">
        <f t="shared" si="375"/>
        <v>0</v>
      </c>
      <c r="Z846" s="209"/>
      <c r="AA846" s="209"/>
      <c r="AC846" s="306">
        <f t="shared" si="381"/>
        <v>0</v>
      </c>
    </row>
    <row r="847" spans="1:29" s="211" customFormat="1" ht="13.5" hidden="1">
      <c r="A847" s="206"/>
      <c r="B847" s="207" t="s">
        <v>20</v>
      </c>
      <c r="C847" s="208" t="s">
        <v>21</v>
      </c>
      <c r="D847" s="209"/>
      <c r="E847" s="209"/>
      <c r="F847" s="210">
        <f t="shared" si="376"/>
        <v>0</v>
      </c>
      <c r="G847" s="210"/>
      <c r="H847" s="209"/>
      <c r="I847" s="210">
        <f t="shared" si="377"/>
        <v>0</v>
      </c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10">
        <f t="shared" si="379"/>
        <v>0</v>
      </c>
      <c r="W847" s="209"/>
      <c r="X847" s="210">
        <f t="shared" si="380"/>
        <v>0</v>
      </c>
      <c r="Y847" s="210">
        <f t="shared" si="375"/>
        <v>0</v>
      </c>
      <c r="Z847" s="209"/>
      <c r="AA847" s="209"/>
      <c r="AC847" s="306">
        <f t="shared" si="381"/>
        <v>0</v>
      </c>
    </row>
    <row r="848" spans="1:29" s="211" customFormat="1" ht="13.5" hidden="1">
      <c r="A848" s="206"/>
      <c r="B848" s="206">
        <v>3214</v>
      </c>
      <c r="C848" s="208" t="s">
        <v>22</v>
      </c>
      <c r="D848" s="209"/>
      <c r="E848" s="209"/>
      <c r="F848" s="210">
        <f t="shared" si="376"/>
        <v>0</v>
      </c>
      <c r="G848" s="210"/>
      <c r="H848" s="209"/>
      <c r="I848" s="210">
        <f t="shared" si="377"/>
        <v>0</v>
      </c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10">
        <f t="shared" si="379"/>
        <v>0</v>
      </c>
      <c r="W848" s="209"/>
      <c r="X848" s="210">
        <f t="shared" si="380"/>
        <v>0</v>
      </c>
      <c r="Y848" s="210">
        <f t="shared" si="375"/>
        <v>0</v>
      </c>
      <c r="Z848" s="209"/>
      <c r="AA848" s="209"/>
      <c r="AC848" s="306">
        <f t="shared" si="381"/>
        <v>0</v>
      </c>
    </row>
    <row r="849" spans="1:29" s="198" customFormat="1" ht="13.5" hidden="1">
      <c r="A849" s="195"/>
      <c r="B849" s="195">
        <v>322</v>
      </c>
      <c r="C849" s="196"/>
      <c r="D849" s="197">
        <f>SUM(D850+D851+D852+D853+D854+D855)</f>
        <v>0</v>
      </c>
      <c r="E849" s="197">
        <f>SUM(E850+E851+E852+E853+E854+E855)</f>
        <v>0</v>
      </c>
      <c r="F849" s="210">
        <f t="shared" si="376"/>
        <v>0</v>
      </c>
      <c r="G849" s="197"/>
      <c r="H849" s="197">
        <f>SUM(H850+H851+H852+H853+H854+H855)</f>
        <v>0</v>
      </c>
      <c r="I849" s="210">
        <f t="shared" si="377"/>
        <v>0</v>
      </c>
      <c r="J849" s="197">
        <f aca="true" t="shared" si="389" ref="J849:S849">SUM(J850+J851+J852+J853+J854+J855)</f>
        <v>0</v>
      </c>
      <c r="K849" s="197">
        <f t="shared" si="389"/>
        <v>0</v>
      </c>
      <c r="L849" s="197">
        <f>SUM(L850+L851+L852+L853+L854+L855)</f>
        <v>0</v>
      </c>
      <c r="M849" s="197">
        <f t="shared" si="389"/>
        <v>0</v>
      </c>
      <c r="N849" s="197">
        <f t="shared" si="389"/>
        <v>0</v>
      </c>
      <c r="O849" s="197">
        <f t="shared" si="389"/>
        <v>0</v>
      </c>
      <c r="P849" s="197">
        <f t="shared" si="389"/>
        <v>0</v>
      </c>
      <c r="Q849" s="197">
        <f t="shared" si="389"/>
        <v>0</v>
      </c>
      <c r="R849" s="197">
        <f t="shared" si="389"/>
        <v>0</v>
      </c>
      <c r="S849" s="197">
        <f t="shared" si="389"/>
        <v>0</v>
      </c>
      <c r="T849" s="197">
        <f>SUM(T850+T851+T852+T853+T854+T855)</f>
        <v>0</v>
      </c>
      <c r="U849" s="197">
        <f>SUM(U850+U851+U852+U853+U854+U855)</f>
        <v>0</v>
      </c>
      <c r="V849" s="210">
        <f t="shared" si="379"/>
        <v>0</v>
      </c>
      <c r="W849" s="197">
        <f>SUM(W850+W851+W852+W853+W854+W855)</f>
        <v>0</v>
      </c>
      <c r="X849" s="210">
        <f t="shared" si="380"/>
        <v>0</v>
      </c>
      <c r="Y849" s="210">
        <f t="shared" si="375"/>
        <v>0</v>
      </c>
      <c r="Z849" s="197">
        <f>SUM(Z850+Z851+Z852+Z853+Z854+Z855)</f>
        <v>0</v>
      </c>
      <c r="AA849" s="197">
        <f>SUM(AA850+AA851+AA852+AA853+AA854+AA855)</f>
        <v>0</v>
      </c>
      <c r="AC849" s="306">
        <f t="shared" si="381"/>
        <v>0</v>
      </c>
    </row>
    <row r="850" spans="1:29" s="211" customFormat="1" ht="13.5" hidden="1">
      <c r="A850" s="206"/>
      <c r="B850" s="207" t="s">
        <v>23</v>
      </c>
      <c r="C850" s="208" t="s">
        <v>24</v>
      </c>
      <c r="D850" s="209"/>
      <c r="E850" s="209"/>
      <c r="F850" s="210">
        <f t="shared" si="376"/>
        <v>0</v>
      </c>
      <c r="G850" s="210"/>
      <c r="H850" s="209"/>
      <c r="I850" s="210">
        <f t="shared" si="377"/>
        <v>0</v>
      </c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10">
        <f t="shared" si="379"/>
        <v>0</v>
      </c>
      <c r="W850" s="209"/>
      <c r="X850" s="210">
        <f t="shared" si="380"/>
        <v>0</v>
      </c>
      <c r="Y850" s="210">
        <f t="shared" si="375"/>
        <v>0</v>
      </c>
      <c r="Z850" s="209"/>
      <c r="AA850" s="209"/>
      <c r="AC850" s="306">
        <f t="shared" si="381"/>
        <v>0</v>
      </c>
    </row>
    <row r="851" spans="1:29" s="211" customFormat="1" ht="13.5" hidden="1">
      <c r="A851" s="206"/>
      <c r="B851" s="207" t="s">
        <v>25</v>
      </c>
      <c r="C851" s="208" t="s">
        <v>26</v>
      </c>
      <c r="D851" s="209"/>
      <c r="E851" s="209"/>
      <c r="F851" s="210">
        <f t="shared" si="376"/>
        <v>0</v>
      </c>
      <c r="G851" s="210"/>
      <c r="H851" s="209"/>
      <c r="I851" s="210">
        <f t="shared" si="377"/>
        <v>0</v>
      </c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10">
        <f t="shared" si="379"/>
        <v>0</v>
      </c>
      <c r="W851" s="209"/>
      <c r="X851" s="210">
        <f t="shared" si="380"/>
        <v>0</v>
      </c>
      <c r="Y851" s="210">
        <f t="shared" si="375"/>
        <v>0</v>
      </c>
      <c r="Z851" s="209"/>
      <c r="AA851" s="209"/>
      <c r="AC851" s="306">
        <f t="shared" si="381"/>
        <v>0</v>
      </c>
    </row>
    <row r="852" spans="1:29" s="211" customFormat="1" ht="13.5" hidden="1">
      <c r="A852" s="206"/>
      <c r="B852" s="207" t="s">
        <v>27</v>
      </c>
      <c r="C852" s="208" t="s">
        <v>28</v>
      </c>
      <c r="D852" s="209"/>
      <c r="E852" s="209"/>
      <c r="F852" s="210">
        <f t="shared" si="376"/>
        <v>0</v>
      </c>
      <c r="G852" s="210"/>
      <c r="H852" s="209"/>
      <c r="I852" s="210">
        <f t="shared" si="377"/>
        <v>0</v>
      </c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10">
        <f t="shared" si="379"/>
        <v>0</v>
      </c>
      <c r="W852" s="209"/>
      <c r="X852" s="210">
        <f t="shared" si="380"/>
        <v>0</v>
      </c>
      <c r="Y852" s="210">
        <f t="shared" si="375"/>
        <v>0</v>
      </c>
      <c r="Z852" s="209"/>
      <c r="AA852" s="209"/>
      <c r="AC852" s="306">
        <f t="shared" si="381"/>
        <v>0</v>
      </c>
    </row>
    <row r="853" spans="1:29" s="211" customFormat="1" ht="13.5" hidden="1">
      <c r="A853" s="206"/>
      <c r="B853" s="207" t="s">
        <v>29</v>
      </c>
      <c r="C853" s="208" t="s">
        <v>30</v>
      </c>
      <c r="D853" s="209"/>
      <c r="E853" s="209"/>
      <c r="F853" s="210">
        <f t="shared" si="376"/>
        <v>0</v>
      </c>
      <c r="G853" s="210"/>
      <c r="H853" s="209"/>
      <c r="I853" s="210">
        <f t="shared" si="377"/>
        <v>0</v>
      </c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10">
        <f t="shared" si="379"/>
        <v>0</v>
      </c>
      <c r="W853" s="209"/>
      <c r="X853" s="210">
        <f t="shared" si="380"/>
        <v>0</v>
      </c>
      <c r="Y853" s="210">
        <f t="shared" si="375"/>
        <v>0</v>
      </c>
      <c r="Z853" s="209"/>
      <c r="AA853" s="209"/>
      <c r="AC853" s="306">
        <f t="shared" si="381"/>
        <v>0</v>
      </c>
    </row>
    <row r="854" spans="1:29" s="211" customFormat="1" ht="13.5" hidden="1">
      <c r="A854" s="206"/>
      <c r="B854" s="207" t="s">
        <v>31</v>
      </c>
      <c r="C854" s="208" t="s">
        <v>32</v>
      </c>
      <c r="D854" s="209"/>
      <c r="E854" s="209"/>
      <c r="F854" s="210">
        <f t="shared" si="376"/>
        <v>0</v>
      </c>
      <c r="G854" s="210"/>
      <c r="H854" s="209"/>
      <c r="I854" s="210">
        <f t="shared" si="377"/>
        <v>0</v>
      </c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10">
        <f t="shared" si="379"/>
        <v>0</v>
      </c>
      <c r="W854" s="209"/>
      <c r="X854" s="210">
        <f t="shared" si="380"/>
        <v>0</v>
      </c>
      <c r="Y854" s="210">
        <f t="shared" si="375"/>
        <v>0</v>
      </c>
      <c r="Z854" s="209"/>
      <c r="AA854" s="209"/>
      <c r="AC854" s="306">
        <f t="shared" si="381"/>
        <v>0</v>
      </c>
    </row>
    <row r="855" spans="1:29" s="211" customFormat="1" ht="13.5" hidden="1">
      <c r="A855" s="206"/>
      <c r="B855" s="213" t="s">
        <v>33</v>
      </c>
      <c r="C855" s="208" t="s">
        <v>34</v>
      </c>
      <c r="D855" s="209"/>
      <c r="E855" s="209"/>
      <c r="F855" s="210">
        <f t="shared" si="376"/>
        <v>0</v>
      </c>
      <c r="G855" s="210"/>
      <c r="H855" s="209"/>
      <c r="I855" s="210">
        <f t="shared" si="377"/>
        <v>0</v>
      </c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10">
        <f t="shared" si="379"/>
        <v>0</v>
      </c>
      <c r="W855" s="209"/>
      <c r="X855" s="210">
        <f t="shared" si="380"/>
        <v>0</v>
      </c>
      <c r="Y855" s="210">
        <f t="shared" si="375"/>
        <v>0</v>
      </c>
      <c r="Z855" s="209"/>
      <c r="AA855" s="209"/>
      <c r="AC855" s="306">
        <f t="shared" si="381"/>
        <v>0</v>
      </c>
    </row>
    <row r="856" spans="1:29" s="198" customFormat="1" ht="13.5" hidden="1">
      <c r="A856" s="195"/>
      <c r="B856" s="195">
        <v>323</v>
      </c>
      <c r="C856" s="196"/>
      <c r="D856" s="197">
        <f>SUM(D857+D858+D859+D860+D861+D862+D863+D864+D865)</f>
        <v>0</v>
      </c>
      <c r="E856" s="197">
        <f>SUM(E857+E858+E859+E860+E861+E862+E863+E864+E865)</f>
        <v>0</v>
      </c>
      <c r="F856" s="210">
        <f t="shared" si="376"/>
        <v>0</v>
      </c>
      <c r="G856" s="197"/>
      <c r="H856" s="197">
        <f>SUM(H857+H858+H859+H860+H861+H862+H863+H864+H865)</f>
        <v>0</v>
      </c>
      <c r="I856" s="210">
        <f t="shared" si="377"/>
        <v>0</v>
      </c>
      <c r="J856" s="197">
        <f aca="true" t="shared" si="390" ref="J856:S856">SUM(J857+J858+J859+J860+J861+J862+J863+J864+J865)</f>
        <v>0</v>
      </c>
      <c r="K856" s="197">
        <f t="shared" si="390"/>
        <v>0</v>
      </c>
      <c r="L856" s="197">
        <f>SUM(L857+L858+L859+L860+L861+L862+L863+L864+L865)</f>
        <v>0</v>
      </c>
      <c r="M856" s="197">
        <f t="shared" si="390"/>
        <v>0</v>
      </c>
      <c r="N856" s="197">
        <f t="shared" si="390"/>
        <v>0</v>
      </c>
      <c r="O856" s="197">
        <f t="shared" si="390"/>
        <v>0</v>
      </c>
      <c r="P856" s="197">
        <f t="shared" si="390"/>
        <v>0</v>
      </c>
      <c r="Q856" s="197">
        <f t="shared" si="390"/>
        <v>0</v>
      </c>
      <c r="R856" s="197">
        <f t="shared" si="390"/>
        <v>0</v>
      </c>
      <c r="S856" s="197">
        <f t="shared" si="390"/>
        <v>0</v>
      </c>
      <c r="T856" s="197">
        <f>SUM(T857+T858+T859+T860+T861+T862+T863+T864+T865)</f>
        <v>0</v>
      </c>
      <c r="U856" s="197">
        <f>SUM(U857+U858+U859+U860+U861+U862+U863+U864+U865)</f>
        <v>0</v>
      </c>
      <c r="V856" s="210">
        <f t="shared" si="379"/>
        <v>0</v>
      </c>
      <c r="W856" s="197">
        <f>SUM(W857+W858+W859+W860+W861+W862+W863+W864+W865)</f>
        <v>0</v>
      </c>
      <c r="X856" s="210">
        <f t="shared" si="380"/>
        <v>0</v>
      </c>
      <c r="Y856" s="210">
        <f t="shared" si="375"/>
        <v>0</v>
      </c>
      <c r="Z856" s="197">
        <f>SUM(Z857+Z858+Z859+Z860+Z861+Z862+Z863+Z864+Z865)</f>
        <v>0</v>
      </c>
      <c r="AA856" s="197">
        <f>SUM(AA857+AA858+AA859+AA860+AA861+AA862+AA863+AA864+AA865)</f>
        <v>0</v>
      </c>
      <c r="AC856" s="306">
        <f t="shared" si="381"/>
        <v>0</v>
      </c>
    </row>
    <row r="857" spans="1:29" s="211" customFormat="1" ht="13.5" hidden="1">
      <c r="A857" s="206"/>
      <c r="B857" s="207" t="s">
        <v>35</v>
      </c>
      <c r="C857" s="208" t="s">
        <v>36</v>
      </c>
      <c r="D857" s="209"/>
      <c r="E857" s="209"/>
      <c r="F857" s="210">
        <f t="shared" si="376"/>
        <v>0</v>
      </c>
      <c r="G857" s="210"/>
      <c r="H857" s="209"/>
      <c r="I857" s="210">
        <f t="shared" si="377"/>
        <v>0</v>
      </c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10">
        <f t="shared" si="379"/>
        <v>0</v>
      </c>
      <c r="W857" s="209"/>
      <c r="X857" s="210">
        <f t="shared" si="380"/>
        <v>0</v>
      </c>
      <c r="Y857" s="210">
        <f t="shared" si="375"/>
        <v>0</v>
      </c>
      <c r="Z857" s="209"/>
      <c r="AA857" s="209"/>
      <c r="AC857" s="306">
        <f t="shared" si="381"/>
        <v>0</v>
      </c>
    </row>
    <row r="858" spans="1:29" s="211" customFormat="1" ht="13.5" hidden="1">
      <c r="A858" s="206"/>
      <c r="B858" s="207" t="s">
        <v>37</v>
      </c>
      <c r="C858" s="208" t="s">
        <v>38</v>
      </c>
      <c r="D858" s="209"/>
      <c r="E858" s="209"/>
      <c r="F858" s="210">
        <f t="shared" si="376"/>
        <v>0</v>
      </c>
      <c r="G858" s="210"/>
      <c r="H858" s="209"/>
      <c r="I858" s="210">
        <f t="shared" si="377"/>
        <v>0</v>
      </c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10">
        <f t="shared" si="379"/>
        <v>0</v>
      </c>
      <c r="W858" s="209"/>
      <c r="X858" s="210">
        <f t="shared" si="380"/>
        <v>0</v>
      </c>
      <c r="Y858" s="210">
        <f t="shared" si="375"/>
        <v>0</v>
      </c>
      <c r="Z858" s="209"/>
      <c r="AA858" s="209"/>
      <c r="AC858" s="306">
        <f t="shared" si="381"/>
        <v>0</v>
      </c>
    </row>
    <row r="859" spans="1:29" s="211" customFormat="1" ht="13.5" hidden="1">
      <c r="A859" s="206"/>
      <c r="B859" s="207" t="s">
        <v>39</v>
      </c>
      <c r="C859" s="208" t="s">
        <v>40</v>
      </c>
      <c r="D859" s="209"/>
      <c r="E859" s="209"/>
      <c r="F859" s="210">
        <f t="shared" si="376"/>
        <v>0</v>
      </c>
      <c r="G859" s="210"/>
      <c r="H859" s="209"/>
      <c r="I859" s="210">
        <f t="shared" si="377"/>
        <v>0</v>
      </c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10">
        <f t="shared" si="379"/>
        <v>0</v>
      </c>
      <c r="W859" s="209"/>
      <c r="X859" s="210">
        <f t="shared" si="380"/>
        <v>0</v>
      </c>
      <c r="Y859" s="210">
        <f t="shared" si="375"/>
        <v>0</v>
      </c>
      <c r="Z859" s="209"/>
      <c r="AA859" s="209"/>
      <c r="AC859" s="306">
        <f t="shared" si="381"/>
        <v>0</v>
      </c>
    </row>
    <row r="860" spans="1:29" s="211" customFormat="1" ht="13.5" hidden="1">
      <c r="A860" s="206"/>
      <c r="B860" s="207" t="s">
        <v>41</v>
      </c>
      <c r="C860" s="208" t="s">
        <v>42</v>
      </c>
      <c r="D860" s="209"/>
      <c r="E860" s="209"/>
      <c r="F860" s="210">
        <f t="shared" si="376"/>
        <v>0</v>
      </c>
      <c r="G860" s="210"/>
      <c r="H860" s="209"/>
      <c r="I860" s="210">
        <f t="shared" si="377"/>
        <v>0</v>
      </c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10">
        <f t="shared" si="379"/>
        <v>0</v>
      </c>
      <c r="W860" s="209"/>
      <c r="X860" s="210">
        <f t="shared" si="380"/>
        <v>0</v>
      </c>
      <c r="Y860" s="210">
        <f t="shared" si="375"/>
        <v>0</v>
      </c>
      <c r="Z860" s="209"/>
      <c r="AA860" s="209"/>
      <c r="AC860" s="306">
        <f t="shared" si="381"/>
        <v>0</v>
      </c>
    </row>
    <row r="861" spans="1:29" s="211" customFormat="1" ht="13.5" hidden="1">
      <c r="A861" s="206"/>
      <c r="B861" s="207" t="s">
        <v>43</v>
      </c>
      <c r="C861" s="208" t="s">
        <v>44</v>
      </c>
      <c r="D861" s="209"/>
      <c r="E861" s="209"/>
      <c r="F861" s="210">
        <f aca="true" t="shared" si="391" ref="F861:F892">SUM(H861:S861)</f>
        <v>0</v>
      </c>
      <c r="G861" s="210"/>
      <c r="H861" s="209"/>
      <c r="I861" s="210">
        <f aca="true" t="shared" si="392" ref="I861:I892">SUM(H861:H861)</f>
        <v>0</v>
      </c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10">
        <f aca="true" t="shared" si="393" ref="V861:V892">SUM(I861+U861)</f>
        <v>0</v>
      </c>
      <c r="W861" s="209"/>
      <c r="X861" s="210">
        <f t="shared" si="380"/>
        <v>0</v>
      </c>
      <c r="Y861" s="210">
        <f t="shared" si="375"/>
        <v>0</v>
      </c>
      <c r="Z861" s="209"/>
      <c r="AA861" s="209"/>
      <c r="AC861" s="306">
        <f aca="true" t="shared" si="394" ref="AC861:AC892">SUM(P861+AB861)</f>
        <v>0</v>
      </c>
    </row>
    <row r="862" spans="1:29" s="211" customFormat="1" ht="13.5" hidden="1">
      <c r="A862" s="206"/>
      <c r="B862" s="207" t="s">
        <v>45</v>
      </c>
      <c r="C862" s="208" t="s">
        <v>46</v>
      </c>
      <c r="D862" s="209"/>
      <c r="E862" s="209"/>
      <c r="F862" s="210">
        <f t="shared" si="391"/>
        <v>0</v>
      </c>
      <c r="G862" s="210"/>
      <c r="H862" s="209"/>
      <c r="I862" s="210">
        <f t="shared" si="392"/>
        <v>0</v>
      </c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10">
        <f t="shared" si="393"/>
        <v>0</v>
      </c>
      <c r="W862" s="209"/>
      <c r="X862" s="210">
        <f t="shared" si="380"/>
        <v>0</v>
      </c>
      <c r="Y862" s="210">
        <f t="shared" si="375"/>
        <v>0</v>
      </c>
      <c r="Z862" s="209"/>
      <c r="AA862" s="209"/>
      <c r="AC862" s="306">
        <f t="shared" si="394"/>
        <v>0</v>
      </c>
    </row>
    <row r="863" spans="1:29" s="211" customFormat="1" ht="13.5" hidden="1">
      <c r="A863" s="206"/>
      <c r="B863" s="207" t="s">
        <v>47</v>
      </c>
      <c r="C863" s="208" t="s">
        <v>48</v>
      </c>
      <c r="D863" s="209"/>
      <c r="E863" s="209"/>
      <c r="F863" s="210">
        <f t="shared" si="391"/>
        <v>0</v>
      </c>
      <c r="G863" s="210"/>
      <c r="H863" s="209"/>
      <c r="I863" s="210">
        <f t="shared" si="392"/>
        <v>0</v>
      </c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10">
        <f t="shared" si="393"/>
        <v>0</v>
      </c>
      <c r="W863" s="209"/>
      <c r="X863" s="210">
        <f t="shared" si="380"/>
        <v>0</v>
      </c>
      <c r="Y863" s="210">
        <f t="shared" si="375"/>
        <v>0</v>
      </c>
      <c r="Z863" s="209"/>
      <c r="AA863" s="209"/>
      <c r="AC863" s="306">
        <f t="shared" si="394"/>
        <v>0</v>
      </c>
    </row>
    <row r="864" spans="1:29" s="211" customFormat="1" ht="13.5" hidden="1">
      <c r="A864" s="206"/>
      <c r="B864" s="207" t="s">
        <v>49</v>
      </c>
      <c r="C864" s="208" t="s">
        <v>50</v>
      </c>
      <c r="D864" s="209"/>
      <c r="E864" s="209"/>
      <c r="F864" s="210">
        <f t="shared" si="391"/>
        <v>0</v>
      </c>
      <c r="G864" s="210"/>
      <c r="H864" s="209"/>
      <c r="I864" s="210">
        <f t="shared" si="392"/>
        <v>0</v>
      </c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10">
        <f t="shared" si="393"/>
        <v>0</v>
      </c>
      <c r="W864" s="209"/>
      <c r="X864" s="210">
        <f t="shared" si="380"/>
        <v>0</v>
      </c>
      <c r="Y864" s="210">
        <f t="shared" si="375"/>
        <v>0</v>
      </c>
      <c r="Z864" s="209"/>
      <c r="AA864" s="209"/>
      <c r="AC864" s="306">
        <f t="shared" si="394"/>
        <v>0</v>
      </c>
    </row>
    <row r="865" spans="1:29" s="211" customFormat="1" ht="13.5" hidden="1">
      <c r="A865" s="206"/>
      <c r="B865" s="207" t="s">
        <v>51</v>
      </c>
      <c r="C865" s="208" t="s">
        <v>52</v>
      </c>
      <c r="D865" s="209"/>
      <c r="E865" s="209"/>
      <c r="F865" s="210">
        <f t="shared" si="391"/>
        <v>0</v>
      </c>
      <c r="G865" s="210"/>
      <c r="H865" s="209"/>
      <c r="I865" s="210">
        <f t="shared" si="392"/>
        <v>0</v>
      </c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10">
        <f t="shared" si="393"/>
        <v>0</v>
      </c>
      <c r="W865" s="209"/>
      <c r="X865" s="210">
        <f t="shared" si="380"/>
        <v>0</v>
      </c>
      <c r="Y865" s="210">
        <f t="shared" si="375"/>
        <v>0</v>
      </c>
      <c r="Z865" s="209"/>
      <c r="AA865" s="209"/>
      <c r="AC865" s="306">
        <f t="shared" si="394"/>
        <v>0</v>
      </c>
    </row>
    <row r="866" spans="1:29" s="198" customFormat="1" ht="13.5" hidden="1">
      <c r="A866" s="195"/>
      <c r="B866" s="195">
        <v>324</v>
      </c>
      <c r="C866" s="196"/>
      <c r="D866" s="197">
        <f>SUM(D867)</f>
        <v>0</v>
      </c>
      <c r="E866" s="197">
        <f aca="true" t="shared" si="395" ref="E866:W866">SUM(E867)</f>
        <v>0</v>
      </c>
      <c r="F866" s="210">
        <f t="shared" si="391"/>
        <v>0</v>
      </c>
      <c r="G866" s="197"/>
      <c r="H866" s="197">
        <f t="shared" si="395"/>
        <v>0</v>
      </c>
      <c r="I866" s="210">
        <f t="shared" si="392"/>
        <v>0</v>
      </c>
      <c r="J866" s="197">
        <f t="shared" si="395"/>
        <v>0</v>
      </c>
      <c r="K866" s="197">
        <f t="shared" si="395"/>
        <v>0</v>
      </c>
      <c r="L866" s="197">
        <f t="shared" si="395"/>
        <v>0</v>
      </c>
      <c r="M866" s="197">
        <f t="shared" si="395"/>
        <v>0</v>
      </c>
      <c r="N866" s="197">
        <f t="shared" si="395"/>
        <v>0</v>
      </c>
      <c r="O866" s="197">
        <f t="shared" si="395"/>
        <v>0</v>
      </c>
      <c r="P866" s="197">
        <f t="shared" si="395"/>
        <v>0</v>
      </c>
      <c r="Q866" s="197">
        <f t="shared" si="395"/>
        <v>0</v>
      </c>
      <c r="R866" s="197">
        <f t="shared" si="395"/>
        <v>0</v>
      </c>
      <c r="S866" s="197">
        <f t="shared" si="395"/>
        <v>0</v>
      </c>
      <c r="T866" s="197">
        <f t="shared" si="395"/>
        <v>0</v>
      </c>
      <c r="U866" s="197">
        <f t="shared" si="395"/>
        <v>0</v>
      </c>
      <c r="V866" s="210">
        <f t="shared" si="393"/>
        <v>0</v>
      </c>
      <c r="W866" s="197">
        <f t="shared" si="395"/>
        <v>0</v>
      </c>
      <c r="X866" s="210">
        <f t="shared" si="380"/>
        <v>0</v>
      </c>
      <c r="Y866" s="210">
        <f t="shared" si="375"/>
        <v>0</v>
      </c>
      <c r="Z866" s="197">
        <f>SUM(Z867)</f>
        <v>0</v>
      </c>
      <c r="AA866" s="197">
        <f>SUM(AA867)</f>
        <v>0</v>
      </c>
      <c r="AC866" s="306">
        <f t="shared" si="394"/>
        <v>0</v>
      </c>
    </row>
    <row r="867" spans="1:29" s="211" customFormat="1" ht="13.5" hidden="1">
      <c r="A867" s="206"/>
      <c r="B867" s="212" t="s">
        <v>54</v>
      </c>
      <c r="C867" s="208" t="s">
        <v>53</v>
      </c>
      <c r="D867" s="209"/>
      <c r="E867" s="209"/>
      <c r="F867" s="210">
        <f t="shared" si="391"/>
        <v>0</v>
      </c>
      <c r="G867" s="210"/>
      <c r="H867" s="209"/>
      <c r="I867" s="210">
        <f t="shared" si="392"/>
        <v>0</v>
      </c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10">
        <f t="shared" si="393"/>
        <v>0</v>
      </c>
      <c r="W867" s="209"/>
      <c r="X867" s="210">
        <f t="shared" si="380"/>
        <v>0</v>
      </c>
      <c r="Y867" s="210">
        <f t="shared" si="375"/>
        <v>0</v>
      </c>
      <c r="Z867" s="209"/>
      <c r="AA867" s="209"/>
      <c r="AC867" s="306">
        <f t="shared" si="394"/>
        <v>0</v>
      </c>
    </row>
    <row r="868" spans="1:29" s="198" customFormat="1" ht="13.5" hidden="1">
      <c r="A868" s="195"/>
      <c r="B868" s="203" t="s">
        <v>545</v>
      </c>
      <c r="C868" s="196"/>
      <c r="D868" s="197">
        <f>SUM(D869+D870+D871+D872+D873+D874+D875)</f>
        <v>0</v>
      </c>
      <c r="E868" s="197">
        <f>SUM(E869+E870+E871+E872+E873+E874+E875)</f>
        <v>0</v>
      </c>
      <c r="F868" s="210">
        <f t="shared" si="391"/>
        <v>0</v>
      </c>
      <c r="G868" s="197"/>
      <c r="H868" s="197">
        <f>SUM(H869+H870+H871+H872+H873+H874+H875)</f>
        <v>0</v>
      </c>
      <c r="I868" s="210">
        <f t="shared" si="392"/>
        <v>0</v>
      </c>
      <c r="J868" s="197">
        <f aca="true" t="shared" si="396" ref="J868:S868">SUM(J869+J870+J871+J872+J873+J874+J875)</f>
        <v>0</v>
      </c>
      <c r="K868" s="197">
        <f t="shared" si="396"/>
        <v>0</v>
      </c>
      <c r="L868" s="197">
        <f>SUM(L869+L870+L871+L872+L873+L874+L875)</f>
        <v>0</v>
      </c>
      <c r="M868" s="197">
        <f t="shared" si="396"/>
        <v>0</v>
      </c>
      <c r="N868" s="197">
        <f t="shared" si="396"/>
        <v>0</v>
      </c>
      <c r="O868" s="197">
        <f t="shared" si="396"/>
        <v>0</v>
      </c>
      <c r="P868" s="197">
        <f t="shared" si="396"/>
        <v>0</v>
      </c>
      <c r="Q868" s="197">
        <f t="shared" si="396"/>
        <v>0</v>
      </c>
      <c r="R868" s="197">
        <f t="shared" si="396"/>
        <v>0</v>
      </c>
      <c r="S868" s="197">
        <f t="shared" si="396"/>
        <v>0</v>
      </c>
      <c r="T868" s="197">
        <f>SUM(T869+T870+T871+T872+T873+T874+T875)</f>
        <v>0</v>
      </c>
      <c r="U868" s="197">
        <f>SUM(U869+U870+U871+U872+U873+U874+U875)</f>
        <v>0</v>
      </c>
      <c r="V868" s="210">
        <f t="shared" si="393"/>
        <v>0</v>
      </c>
      <c r="W868" s="197">
        <f>SUM(W869+W870+W871+W872+W873+W874+W875)</f>
        <v>0</v>
      </c>
      <c r="X868" s="210">
        <f t="shared" si="380"/>
        <v>0</v>
      </c>
      <c r="Y868" s="210">
        <f t="shared" si="375"/>
        <v>0</v>
      </c>
      <c r="Z868" s="197">
        <f>SUM(Z869+Z870+Z871+Z872+Z873+Z874+Z875)</f>
        <v>0</v>
      </c>
      <c r="AA868" s="197">
        <f>SUM(AA869+AA870+AA871+AA872+AA873+AA874+AA875)</f>
        <v>0</v>
      </c>
      <c r="AC868" s="306">
        <f t="shared" si="394"/>
        <v>0</v>
      </c>
    </row>
    <row r="869" spans="1:29" s="211" customFormat="1" ht="12.75" customHeight="1" hidden="1">
      <c r="A869" s="206"/>
      <c r="B869" s="207" t="s">
        <v>56</v>
      </c>
      <c r="C869" s="208" t="s">
        <v>57</v>
      </c>
      <c r="D869" s="209"/>
      <c r="E869" s="209"/>
      <c r="F869" s="210">
        <f t="shared" si="391"/>
        <v>0</v>
      </c>
      <c r="G869" s="210"/>
      <c r="H869" s="209"/>
      <c r="I869" s="210">
        <f t="shared" si="392"/>
        <v>0</v>
      </c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10">
        <f t="shared" si="393"/>
        <v>0</v>
      </c>
      <c r="W869" s="209"/>
      <c r="X869" s="210">
        <f t="shared" si="380"/>
        <v>0</v>
      </c>
      <c r="Y869" s="210">
        <f t="shared" si="375"/>
        <v>0</v>
      </c>
      <c r="Z869" s="209"/>
      <c r="AA869" s="209"/>
      <c r="AC869" s="306">
        <f t="shared" si="394"/>
        <v>0</v>
      </c>
    </row>
    <row r="870" spans="1:29" s="211" customFormat="1" ht="13.5" hidden="1">
      <c r="A870" s="206"/>
      <c r="B870" s="207" t="s">
        <v>58</v>
      </c>
      <c r="C870" s="208" t="s">
        <v>59</v>
      </c>
      <c r="D870" s="209"/>
      <c r="E870" s="209"/>
      <c r="F870" s="210">
        <f t="shared" si="391"/>
        <v>0</v>
      </c>
      <c r="G870" s="210"/>
      <c r="H870" s="209"/>
      <c r="I870" s="210">
        <f t="shared" si="392"/>
        <v>0</v>
      </c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10">
        <f t="shared" si="393"/>
        <v>0</v>
      </c>
      <c r="W870" s="209"/>
      <c r="X870" s="210">
        <f t="shared" si="380"/>
        <v>0</v>
      </c>
      <c r="Y870" s="210">
        <f t="shared" si="375"/>
        <v>0</v>
      </c>
      <c r="Z870" s="209"/>
      <c r="AA870" s="209"/>
      <c r="AC870" s="306">
        <f t="shared" si="394"/>
        <v>0</v>
      </c>
    </row>
    <row r="871" spans="1:29" s="211" customFormat="1" ht="13.5" hidden="1">
      <c r="A871" s="206"/>
      <c r="B871" s="207" t="s">
        <v>60</v>
      </c>
      <c r="C871" s="208" t="s">
        <v>61</v>
      </c>
      <c r="D871" s="209"/>
      <c r="E871" s="209"/>
      <c r="F871" s="210">
        <f t="shared" si="391"/>
        <v>0</v>
      </c>
      <c r="G871" s="210"/>
      <c r="H871" s="209"/>
      <c r="I871" s="210">
        <f t="shared" si="392"/>
        <v>0</v>
      </c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10">
        <f t="shared" si="393"/>
        <v>0</v>
      </c>
      <c r="W871" s="209"/>
      <c r="X871" s="210">
        <f t="shared" si="380"/>
        <v>0</v>
      </c>
      <c r="Y871" s="210">
        <f t="shared" si="375"/>
        <v>0</v>
      </c>
      <c r="Z871" s="209"/>
      <c r="AA871" s="209"/>
      <c r="AC871" s="306">
        <f t="shared" si="394"/>
        <v>0</v>
      </c>
    </row>
    <row r="872" spans="1:29" s="211" customFormat="1" ht="13.5" hidden="1">
      <c r="A872" s="206"/>
      <c r="B872" s="207" t="s">
        <v>62</v>
      </c>
      <c r="C872" s="208" t="s">
        <v>63</v>
      </c>
      <c r="D872" s="209"/>
      <c r="E872" s="209"/>
      <c r="F872" s="210">
        <f t="shared" si="391"/>
        <v>0</v>
      </c>
      <c r="G872" s="210"/>
      <c r="H872" s="209"/>
      <c r="I872" s="210">
        <f t="shared" si="392"/>
        <v>0</v>
      </c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10">
        <f t="shared" si="393"/>
        <v>0</v>
      </c>
      <c r="W872" s="209"/>
      <c r="X872" s="210">
        <f t="shared" si="380"/>
        <v>0</v>
      </c>
      <c r="Y872" s="210">
        <f t="shared" si="375"/>
        <v>0</v>
      </c>
      <c r="Z872" s="209"/>
      <c r="AA872" s="209"/>
      <c r="AC872" s="306">
        <f t="shared" si="394"/>
        <v>0</v>
      </c>
    </row>
    <row r="873" spans="1:29" s="211" customFormat="1" ht="13.5" hidden="1">
      <c r="A873" s="206"/>
      <c r="B873" s="206">
        <v>3295</v>
      </c>
      <c r="C873" s="208" t="s">
        <v>64</v>
      </c>
      <c r="D873" s="209"/>
      <c r="E873" s="209"/>
      <c r="F873" s="210">
        <f t="shared" si="391"/>
        <v>0</v>
      </c>
      <c r="G873" s="210"/>
      <c r="H873" s="209"/>
      <c r="I873" s="210">
        <f t="shared" si="392"/>
        <v>0</v>
      </c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10">
        <f t="shared" si="393"/>
        <v>0</v>
      </c>
      <c r="W873" s="209"/>
      <c r="X873" s="210">
        <f t="shared" si="380"/>
        <v>0</v>
      </c>
      <c r="Y873" s="210">
        <f t="shared" si="375"/>
        <v>0</v>
      </c>
      <c r="Z873" s="209"/>
      <c r="AA873" s="209"/>
      <c r="AC873" s="306">
        <f t="shared" si="394"/>
        <v>0</v>
      </c>
    </row>
    <row r="874" spans="1:29" s="211" customFormat="1" ht="13.5" hidden="1">
      <c r="A874" s="206"/>
      <c r="B874" s="206">
        <v>3296</v>
      </c>
      <c r="C874" s="214" t="s">
        <v>65</v>
      </c>
      <c r="D874" s="209"/>
      <c r="E874" s="209"/>
      <c r="F874" s="210">
        <f t="shared" si="391"/>
        <v>0</v>
      </c>
      <c r="G874" s="210"/>
      <c r="H874" s="209"/>
      <c r="I874" s="210">
        <f t="shared" si="392"/>
        <v>0</v>
      </c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10">
        <f t="shared" si="393"/>
        <v>0</v>
      </c>
      <c r="W874" s="209"/>
      <c r="X874" s="210">
        <f t="shared" si="380"/>
        <v>0</v>
      </c>
      <c r="Y874" s="210">
        <f t="shared" si="375"/>
        <v>0</v>
      </c>
      <c r="Z874" s="209"/>
      <c r="AA874" s="209"/>
      <c r="AC874" s="306">
        <f t="shared" si="394"/>
        <v>0</v>
      </c>
    </row>
    <row r="875" spans="1:29" s="211" customFormat="1" ht="13.5" hidden="1">
      <c r="A875" s="206"/>
      <c r="B875" s="207" t="s">
        <v>66</v>
      </c>
      <c r="C875" s="208" t="s">
        <v>55</v>
      </c>
      <c r="D875" s="209"/>
      <c r="E875" s="209"/>
      <c r="F875" s="210">
        <f t="shared" si="391"/>
        <v>0</v>
      </c>
      <c r="G875" s="210"/>
      <c r="H875" s="209"/>
      <c r="I875" s="210">
        <f t="shared" si="392"/>
        <v>0</v>
      </c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10">
        <f t="shared" si="393"/>
        <v>0</v>
      </c>
      <c r="W875" s="209"/>
      <c r="X875" s="210">
        <f t="shared" si="380"/>
        <v>0</v>
      </c>
      <c r="Y875" s="210">
        <f t="shared" si="375"/>
        <v>0</v>
      </c>
      <c r="Z875" s="209"/>
      <c r="AA875" s="209"/>
      <c r="AC875" s="306">
        <f t="shared" si="394"/>
        <v>0</v>
      </c>
    </row>
    <row r="876" spans="1:29" s="198" customFormat="1" ht="13.5" hidden="1">
      <c r="A876" s="6"/>
      <c r="B876" s="195">
        <v>34</v>
      </c>
      <c r="C876" s="196" t="s">
        <v>67</v>
      </c>
      <c r="D876" s="197">
        <f>SUM(D877+D882)</f>
        <v>0</v>
      </c>
      <c r="E876" s="197">
        <f>SUM(E877+E882)</f>
        <v>0</v>
      </c>
      <c r="F876" s="210">
        <f t="shared" si="391"/>
        <v>0</v>
      </c>
      <c r="G876" s="197"/>
      <c r="H876" s="197">
        <f>SUM(H877+H882)</f>
        <v>0</v>
      </c>
      <c r="I876" s="210">
        <f t="shared" si="392"/>
        <v>0</v>
      </c>
      <c r="J876" s="197">
        <f aca="true" t="shared" si="397" ref="J876:S876">SUM(J877+J882)</f>
        <v>0</v>
      </c>
      <c r="K876" s="197">
        <f t="shared" si="397"/>
        <v>0</v>
      </c>
      <c r="L876" s="197">
        <f>SUM(L877+L882)</f>
        <v>0</v>
      </c>
      <c r="M876" s="197">
        <f t="shared" si="397"/>
        <v>0</v>
      </c>
      <c r="N876" s="197">
        <f t="shared" si="397"/>
        <v>0</v>
      </c>
      <c r="O876" s="197">
        <f t="shared" si="397"/>
        <v>0</v>
      </c>
      <c r="P876" s="197">
        <f t="shared" si="397"/>
        <v>0</v>
      </c>
      <c r="Q876" s="197">
        <f t="shared" si="397"/>
        <v>0</v>
      </c>
      <c r="R876" s="197">
        <f t="shared" si="397"/>
        <v>0</v>
      </c>
      <c r="S876" s="197">
        <f t="shared" si="397"/>
        <v>0</v>
      </c>
      <c r="T876" s="197">
        <f>SUM(T877+T882)</f>
        <v>0</v>
      </c>
      <c r="U876" s="197">
        <f>SUM(U877+U882)</f>
        <v>0</v>
      </c>
      <c r="V876" s="210">
        <f t="shared" si="393"/>
        <v>0</v>
      </c>
      <c r="W876" s="197">
        <f>SUM(W877+W882)</f>
        <v>0</v>
      </c>
      <c r="X876" s="210">
        <f t="shared" si="380"/>
        <v>0</v>
      </c>
      <c r="Y876" s="210">
        <f t="shared" si="375"/>
        <v>0</v>
      </c>
      <c r="Z876" s="197">
        <f>SUM(Z877+Z882)</f>
        <v>0</v>
      </c>
      <c r="AA876" s="197">
        <f>SUM(AA877+AA882)</f>
        <v>0</v>
      </c>
      <c r="AC876" s="306">
        <f t="shared" si="394"/>
        <v>0</v>
      </c>
    </row>
    <row r="877" spans="1:29" s="198" customFormat="1" ht="13.5" hidden="1">
      <c r="A877" s="195"/>
      <c r="B877" s="195">
        <v>342</v>
      </c>
      <c r="C877" s="196" t="s">
        <v>68</v>
      </c>
      <c r="D877" s="197">
        <f>SUM(D878+D879+D880+D881)</f>
        <v>0</v>
      </c>
      <c r="E877" s="197">
        <f>SUM(E878+E879+E880+E881)</f>
        <v>0</v>
      </c>
      <c r="F877" s="210">
        <f t="shared" si="391"/>
        <v>0</v>
      </c>
      <c r="G877" s="197"/>
      <c r="H877" s="197">
        <f>SUM(H878+H879+H880+H881)</f>
        <v>0</v>
      </c>
      <c r="I877" s="210">
        <f t="shared" si="392"/>
        <v>0</v>
      </c>
      <c r="J877" s="197">
        <f aca="true" t="shared" si="398" ref="J877:S877">SUM(J878+J879+J880+J881)</f>
        <v>0</v>
      </c>
      <c r="K877" s="197">
        <f t="shared" si="398"/>
        <v>0</v>
      </c>
      <c r="L877" s="197">
        <f>SUM(L878+L879+L880+L881)</f>
        <v>0</v>
      </c>
      <c r="M877" s="197">
        <f t="shared" si="398"/>
        <v>0</v>
      </c>
      <c r="N877" s="197">
        <f t="shared" si="398"/>
        <v>0</v>
      </c>
      <c r="O877" s="197">
        <f t="shared" si="398"/>
        <v>0</v>
      </c>
      <c r="P877" s="197">
        <f t="shared" si="398"/>
        <v>0</v>
      </c>
      <c r="Q877" s="197">
        <f t="shared" si="398"/>
        <v>0</v>
      </c>
      <c r="R877" s="197">
        <f t="shared" si="398"/>
        <v>0</v>
      </c>
      <c r="S877" s="197">
        <f t="shared" si="398"/>
        <v>0</v>
      </c>
      <c r="T877" s="197">
        <f>SUM(T878+T879+T880+T881)</f>
        <v>0</v>
      </c>
      <c r="U877" s="197">
        <f>SUM(U878+U879+U880+U881)</f>
        <v>0</v>
      </c>
      <c r="V877" s="210">
        <f t="shared" si="393"/>
        <v>0</v>
      </c>
      <c r="W877" s="197">
        <f>SUM(W878+W879+W880+W881)</f>
        <v>0</v>
      </c>
      <c r="X877" s="210">
        <f t="shared" si="380"/>
        <v>0</v>
      </c>
      <c r="Y877" s="210">
        <f t="shared" si="375"/>
        <v>0</v>
      </c>
      <c r="Z877" s="197">
        <f>SUM(Z878+Z879+Z880+Z881)</f>
        <v>0</v>
      </c>
      <c r="AA877" s="197">
        <f>SUM(AA878+AA879+AA880+AA881)</f>
        <v>0</v>
      </c>
      <c r="AC877" s="306">
        <f t="shared" si="394"/>
        <v>0</v>
      </c>
    </row>
    <row r="878" spans="1:29" s="211" customFormat="1" ht="27.75" customHeight="1" hidden="1">
      <c r="A878" s="206"/>
      <c r="B878" s="207" t="s">
        <v>69</v>
      </c>
      <c r="C878" s="208" t="s">
        <v>70</v>
      </c>
      <c r="D878" s="209"/>
      <c r="E878" s="209"/>
      <c r="F878" s="210">
        <f t="shared" si="391"/>
        <v>0</v>
      </c>
      <c r="G878" s="210"/>
      <c r="H878" s="209"/>
      <c r="I878" s="210">
        <f t="shared" si="392"/>
        <v>0</v>
      </c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10">
        <f t="shared" si="393"/>
        <v>0</v>
      </c>
      <c r="W878" s="209"/>
      <c r="X878" s="210">
        <f t="shared" si="380"/>
        <v>0</v>
      </c>
      <c r="Y878" s="210">
        <f t="shared" si="375"/>
        <v>0</v>
      </c>
      <c r="Z878" s="209"/>
      <c r="AA878" s="209"/>
      <c r="AC878" s="306">
        <f t="shared" si="394"/>
        <v>0</v>
      </c>
    </row>
    <row r="879" spans="1:29" s="211" customFormat="1" ht="13.5" hidden="1">
      <c r="A879" s="206"/>
      <c r="B879" s="206">
        <v>3426</v>
      </c>
      <c r="C879" s="208" t="s">
        <v>71</v>
      </c>
      <c r="D879" s="209"/>
      <c r="E879" s="209"/>
      <c r="F879" s="210">
        <f t="shared" si="391"/>
        <v>0</v>
      </c>
      <c r="G879" s="210"/>
      <c r="H879" s="209"/>
      <c r="I879" s="210">
        <f t="shared" si="392"/>
        <v>0</v>
      </c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10">
        <f t="shared" si="393"/>
        <v>0</v>
      </c>
      <c r="W879" s="209"/>
      <c r="X879" s="210">
        <f t="shared" si="380"/>
        <v>0</v>
      </c>
      <c r="Y879" s="210">
        <f t="shared" si="375"/>
        <v>0</v>
      </c>
      <c r="Z879" s="209"/>
      <c r="AA879" s="209"/>
      <c r="AC879" s="306">
        <f t="shared" si="394"/>
        <v>0</v>
      </c>
    </row>
    <row r="880" spans="1:29" s="211" customFormat="1" ht="27" hidden="1">
      <c r="A880" s="206"/>
      <c r="B880" s="206">
        <v>3427</v>
      </c>
      <c r="C880" s="208" t="s">
        <v>72</v>
      </c>
      <c r="D880" s="209"/>
      <c r="E880" s="209"/>
      <c r="F880" s="210">
        <f t="shared" si="391"/>
        <v>0</v>
      </c>
      <c r="G880" s="210"/>
      <c r="H880" s="209"/>
      <c r="I880" s="210">
        <f t="shared" si="392"/>
        <v>0</v>
      </c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10">
        <f t="shared" si="393"/>
        <v>0</v>
      </c>
      <c r="W880" s="209"/>
      <c r="X880" s="210">
        <f t="shared" si="380"/>
        <v>0</v>
      </c>
      <c r="Y880" s="210">
        <f t="shared" si="375"/>
        <v>0</v>
      </c>
      <c r="Z880" s="209"/>
      <c r="AA880" s="209"/>
      <c r="AC880" s="306">
        <f t="shared" si="394"/>
        <v>0</v>
      </c>
    </row>
    <row r="881" spans="1:29" s="211" customFormat="1" ht="13.5" hidden="1">
      <c r="A881" s="206"/>
      <c r="B881" s="206">
        <v>3428</v>
      </c>
      <c r="C881" s="208" t="s">
        <v>73</v>
      </c>
      <c r="D881" s="209"/>
      <c r="E881" s="209"/>
      <c r="F881" s="210">
        <f t="shared" si="391"/>
        <v>0</v>
      </c>
      <c r="G881" s="210"/>
      <c r="H881" s="209"/>
      <c r="I881" s="210">
        <f t="shared" si="392"/>
        <v>0</v>
      </c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10">
        <f t="shared" si="393"/>
        <v>0</v>
      </c>
      <c r="W881" s="209"/>
      <c r="X881" s="210">
        <f t="shared" si="380"/>
        <v>0</v>
      </c>
      <c r="Y881" s="210">
        <f t="shared" si="375"/>
        <v>0</v>
      </c>
      <c r="Z881" s="209"/>
      <c r="AA881" s="209"/>
      <c r="AC881" s="306">
        <f t="shared" si="394"/>
        <v>0</v>
      </c>
    </row>
    <row r="882" spans="1:29" s="198" customFormat="1" ht="13.5" hidden="1">
      <c r="A882" s="195"/>
      <c r="B882" s="195">
        <v>343</v>
      </c>
      <c r="C882" s="196"/>
      <c r="D882" s="197">
        <f>SUM(D883+D884+D885+D886)</f>
        <v>0</v>
      </c>
      <c r="E882" s="197">
        <f>SUM(E883+E884+E885+E886)</f>
        <v>0</v>
      </c>
      <c r="F882" s="210">
        <f t="shared" si="391"/>
        <v>0</v>
      </c>
      <c r="G882" s="197"/>
      <c r="H882" s="197">
        <f>SUM(H883+H884+H885+H886)</f>
        <v>0</v>
      </c>
      <c r="I882" s="210">
        <f t="shared" si="392"/>
        <v>0</v>
      </c>
      <c r="J882" s="197">
        <f aca="true" t="shared" si="399" ref="J882:S882">SUM(J883+J884+J885+J886)</f>
        <v>0</v>
      </c>
      <c r="K882" s="197">
        <f t="shared" si="399"/>
        <v>0</v>
      </c>
      <c r="L882" s="197">
        <f>SUM(L883+L884+L885+L886)</f>
        <v>0</v>
      </c>
      <c r="M882" s="197">
        <f t="shared" si="399"/>
        <v>0</v>
      </c>
      <c r="N882" s="197">
        <f t="shared" si="399"/>
        <v>0</v>
      </c>
      <c r="O882" s="197">
        <f t="shared" si="399"/>
        <v>0</v>
      </c>
      <c r="P882" s="197">
        <f t="shared" si="399"/>
        <v>0</v>
      </c>
      <c r="Q882" s="197">
        <f t="shared" si="399"/>
        <v>0</v>
      </c>
      <c r="R882" s="197">
        <f t="shared" si="399"/>
        <v>0</v>
      </c>
      <c r="S882" s="197">
        <f t="shared" si="399"/>
        <v>0</v>
      </c>
      <c r="T882" s="197">
        <f>SUM(T883+T884+T885+T886)</f>
        <v>0</v>
      </c>
      <c r="U882" s="197">
        <f>SUM(U883+U884+U885+U886)</f>
        <v>0</v>
      </c>
      <c r="V882" s="210">
        <f t="shared" si="393"/>
        <v>0</v>
      </c>
      <c r="W882" s="197">
        <f>SUM(W883+W884+W885+W886)</f>
        <v>0</v>
      </c>
      <c r="X882" s="210">
        <f t="shared" si="380"/>
        <v>0</v>
      </c>
      <c r="Y882" s="210">
        <f t="shared" si="375"/>
        <v>0</v>
      </c>
      <c r="Z882" s="197">
        <f>SUM(Z883+Z884+Z885+Z886)</f>
        <v>0</v>
      </c>
      <c r="AA882" s="197">
        <f>SUM(AA883+AA884+AA885+AA886)</f>
        <v>0</v>
      </c>
      <c r="AC882" s="306">
        <f t="shared" si="394"/>
        <v>0</v>
      </c>
    </row>
    <row r="883" spans="1:29" s="211" customFormat="1" ht="13.5" hidden="1">
      <c r="A883" s="206"/>
      <c r="B883" s="207" t="s">
        <v>74</v>
      </c>
      <c r="C883" s="208" t="s">
        <v>75</v>
      </c>
      <c r="D883" s="209"/>
      <c r="E883" s="209"/>
      <c r="F883" s="210">
        <f t="shared" si="391"/>
        <v>0</v>
      </c>
      <c r="G883" s="210"/>
      <c r="H883" s="209"/>
      <c r="I883" s="210">
        <f t="shared" si="392"/>
        <v>0</v>
      </c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10">
        <f t="shared" si="393"/>
        <v>0</v>
      </c>
      <c r="W883" s="209"/>
      <c r="X883" s="210">
        <f t="shared" si="380"/>
        <v>0</v>
      </c>
      <c r="Y883" s="210">
        <f t="shared" si="375"/>
        <v>0</v>
      </c>
      <c r="Z883" s="209"/>
      <c r="AA883" s="209"/>
      <c r="AC883" s="306">
        <f t="shared" si="394"/>
        <v>0</v>
      </c>
    </row>
    <row r="884" spans="1:29" s="211" customFormat="1" ht="13.5" hidden="1">
      <c r="A884" s="206"/>
      <c r="B884" s="207" t="s">
        <v>76</v>
      </c>
      <c r="C884" s="208" t="s">
        <v>77</v>
      </c>
      <c r="D884" s="209"/>
      <c r="E884" s="209"/>
      <c r="F884" s="210">
        <f t="shared" si="391"/>
        <v>0</v>
      </c>
      <c r="G884" s="210"/>
      <c r="H884" s="209"/>
      <c r="I884" s="210">
        <f t="shared" si="392"/>
        <v>0</v>
      </c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10">
        <f t="shared" si="393"/>
        <v>0</v>
      </c>
      <c r="W884" s="209"/>
      <c r="X884" s="210">
        <f t="shared" si="380"/>
        <v>0</v>
      </c>
      <c r="Y884" s="210">
        <f t="shared" si="375"/>
        <v>0</v>
      </c>
      <c r="Z884" s="209"/>
      <c r="AA884" s="209"/>
      <c r="AC884" s="306">
        <f t="shared" si="394"/>
        <v>0</v>
      </c>
    </row>
    <row r="885" spans="1:29" s="211" customFormat="1" ht="13.5" hidden="1">
      <c r="A885" s="206"/>
      <c r="B885" s="207" t="s">
        <v>78</v>
      </c>
      <c r="C885" s="208" t="s">
        <v>79</v>
      </c>
      <c r="D885" s="209"/>
      <c r="E885" s="209"/>
      <c r="F885" s="210">
        <f t="shared" si="391"/>
        <v>0</v>
      </c>
      <c r="G885" s="210"/>
      <c r="H885" s="209"/>
      <c r="I885" s="210">
        <f t="shared" si="392"/>
        <v>0</v>
      </c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10">
        <f t="shared" si="393"/>
        <v>0</v>
      </c>
      <c r="W885" s="209"/>
      <c r="X885" s="210">
        <f t="shared" si="380"/>
        <v>0</v>
      </c>
      <c r="Y885" s="210">
        <f t="shared" si="375"/>
        <v>0</v>
      </c>
      <c r="Z885" s="209"/>
      <c r="AA885" s="209"/>
      <c r="AC885" s="306">
        <f t="shared" si="394"/>
        <v>0</v>
      </c>
    </row>
    <row r="886" spans="1:29" s="211" customFormat="1" ht="13.5" hidden="1">
      <c r="A886" s="206"/>
      <c r="B886" s="207" t="s">
        <v>80</v>
      </c>
      <c r="C886" s="208" t="s">
        <v>81</v>
      </c>
      <c r="D886" s="209"/>
      <c r="E886" s="209"/>
      <c r="F886" s="210">
        <f t="shared" si="391"/>
        <v>0</v>
      </c>
      <c r="G886" s="210"/>
      <c r="H886" s="209"/>
      <c r="I886" s="210">
        <f t="shared" si="392"/>
        <v>0</v>
      </c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10">
        <f t="shared" si="393"/>
        <v>0</v>
      </c>
      <c r="W886" s="209"/>
      <c r="X886" s="210">
        <f t="shared" si="380"/>
        <v>0</v>
      </c>
      <c r="Y886" s="210">
        <f t="shared" si="375"/>
        <v>0</v>
      </c>
      <c r="Z886" s="209"/>
      <c r="AA886" s="209"/>
      <c r="AC886" s="306">
        <f t="shared" si="394"/>
        <v>0</v>
      </c>
    </row>
    <row r="887" spans="2:29" s="7" customFormat="1" ht="13.5" hidden="1">
      <c r="B887" s="5">
        <v>4</v>
      </c>
      <c r="C887" s="7" t="s">
        <v>117</v>
      </c>
      <c r="D887" s="4">
        <f>SUM(D888)</f>
        <v>0</v>
      </c>
      <c r="E887" s="4">
        <f aca="true" t="shared" si="400" ref="E887:W887">SUM(E888)</f>
        <v>0</v>
      </c>
      <c r="F887" s="210">
        <f t="shared" si="391"/>
        <v>0</v>
      </c>
      <c r="G887" s="4"/>
      <c r="H887" s="4">
        <f t="shared" si="400"/>
        <v>0</v>
      </c>
      <c r="I887" s="210">
        <f t="shared" si="392"/>
        <v>0</v>
      </c>
      <c r="J887" s="4">
        <f t="shared" si="400"/>
        <v>0</v>
      </c>
      <c r="K887" s="4">
        <f t="shared" si="400"/>
        <v>0</v>
      </c>
      <c r="L887" s="4">
        <f t="shared" si="400"/>
        <v>0</v>
      </c>
      <c r="M887" s="4">
        <f t="shared" si="400"/>
        <v>0</v>
      </c>
      <c r="N887" s="4">
        <f t="shared" si="400"/>
        <v>0</v>
      </c>
      <c r="O887" s="4">
        <f t="shared" si="400"/>
        <v>0</v>
      </c>
      <c r="P887" s="4">
        <f t="shared" si="400"/>
        <v>0</v>
      </c>
      <c r="Q887" s="4">
        <f t="shared" si="400"/>
        <v>0</v>
      </c>
      <c r="R887" s="4">
        <f t="shared" si="400"/>
        <v>0</v>
      </c>
      <c r="S887" s="4">
        <f t="shared" si="400"/>
        <v>0</v>
      </c>
      <c r="T887" s="4">
        <f t="shared" si="400"/>
        <v>0</v>
      </c>
      <c r="U887" s="4">
        <f t="shared" si="400"/>
        <v>0</v>
      </c>
      <c r="V887" s="210">
        <f t="shared" si="393"/>
        <v>0</v>
      </c>
      <c r="W887" s="4">
        <f t="shared" si="400"/>
        <v>0</v>
      </c>
      <c r="X887" s="210">
        <f t="shared" si="380"/>
        <v>0</v>
      </c>
      <c r="Y887" s="210">
        <f t="shared" si="375"/>
        <v>0</v>
      </c>
      <c r="Z887" s="4">
        <f>SUM(Z888)</f>
        <v>0</v>
      </c>
      <c r="AA887" s="4">
        <f>SUM(AA888)</f>
        <v>0</v>
      </c>
      <c r="AC887" s="306">
        <f t="shared" si="394"/>
        <v>0</v>
      </c>
    </row>
    <row r="888" spans="2:29" s="7" customFormat="1" ht="13.5" hidden="1">
      <c r="B888" s="5">
        <v>42</v>
      </c>
      <c r="D888" s="4">
        <f>SUM(D889+D897+D900+D905)</f>
        <v>0</v>
      </c>
      <c r="E888" s="4">
        <f>SUM(E889+E897+E900+E905)</f>
        <v>0</v>
      </c>
      <c r="F888" s="210">
        <f t="shared" si="391"/>
        <v>0</v>
      </c>
      <c r="G888" s="4"/>
      <c r="H888" s="4">
        <f>SUM(H889+H897+H900+H905)</f>
        <v>0</v>
      </c>
      <c r="I888" s="210">
        <f t="shared" si="392"/>
        <v>0</v>
      </c>
      <c r="J888" s="4">
        <f aca="true" t="shared" si="401" ref="J888:S888">SUM(J889+J897+J900+J905)</f>
        <v>0</v>
      </c>
      <c r="K888" s="4">
        <f t="shared" si="401"/>
        <v>0</v>
      </c>
      <c r="L888" s="4">
        <f>SUM(L889+L897+L900+L905)</f>
        <v>0</v>
      </c>
      <c r="M888" s="4">
        <f t="shared" si="401"/>
        <v>0</v>
      </c>
      <c r="N888" s="4">
        <f t="shared" si="401"/>
        <v>0</v>
      </c>
      <c r="O888" s="4">
        <f t="shared" si="401"/>
        <v>0</v>
      </c>
      <c r="P888" s="4">
        <f t="shared" si="401"/>
        <v>0</v>
      </c>
      <c r="Q888" s="4">
        <f t="shared" si="401"/>
        <v>0</v>
      </c>
      <c r="R888" s="4">
        <f t="shared" si="401"/>
        <v>0</v>
      </c>
      <c r="S888" s="4">
        <f t="shared" si="401"/>
        <v>0</v>
      </c>
      <c r="T888" s="4">
        <f>SUM(T889+T897+T900+T905)</f>
        <v>0</v>
      </c>
      <c r="U888" s="4">
        <f>SUM(U889+U897+U900+U905)</f>
        <v>0</v>
      </c>
      <c r="V888" s="210">
        <f t="shared" si="393"/>
        <v>0</v>
      </c>
      <c r="W888" s="4">
        <f>SUM(W889+W897+W900+W905)</f>
        <v>0</v>
      </c>
      <c r="X888" s="210">
        <f t="shared" si="380"/>
        <v>0</v>
      </c>
      <c r="Y888" s="210">
        <f t="shared" si="375"/>
        <v>0</v>
      </c>
      <c r="Z888" s="4">
        <f>SUM(Z889+Z897+Z900+Z905)</f>
        <v>0</v>
      </c>
      <c r="AA888" s="4">
        <f>SUM(AA889+AA897+AA900+AA905)</f>
        <v>0</v>
      </c>
      <c r="AC888" s="306">
        <f t="shared" si="394"/>
        <v>0</v>
      </c>
    </row>
    <row r="889" spans="2:29" s="7" customFormat="1" ht="13.5" hidden="1">
      <c r="B889" s="5">
        <v>422</v>
      </c>
      <c r="D889" s="4">
        <f>SUM(D890+D891+D892+D893+D894+D895+D896)</f>
        <v>0</v>
      </c>
      <c r="E889" s="4">
        <f>SUM(E890+E891+E892+E893+E894+E895+E896)</f>
        <v>0</v>
      </c>
      <c r="F889" s="210">
        <f t="shared" si="391"/>
        <v>0</v>
      </c>
      <c r="G889" s="4"/>
      <c r="H889" s="4">
        <f>SUM(H890+H891+H892+H893+H894+H895+H896)</f>
        <v>0</v>
      </c>
      <c r="I889" s="210">
        <f t="shared" si="392"/>
        <v>0</v>
      </c>
      <c r="J889" s="4">
        <f aca="true" t="shared" si="402" ref="J889:S889">SUM(J890+J891+J892+J893+J894+J895+J896)</f>
        <v>0</v>
      </c>
      <c r="K889" s="4">
        <f t="shared" si="402"/>
        <v>0</v>
      </c>
      <c r="L889" s="4">
        <f>SUM(L890+L891+L892+L893+L894+L895+L896)</f>
        <v>0</v>
      </c>
      <c r="M889" s="4">
        <f t="shared" si="402"/>
        <v>0</v>
      </c>
      <c r="N889" s="4">
        <f t="shared" si="402"/>
        <v>0</v>
      </c>
      <c r="O889" s="4">
        <f t="shared" si="402"/>
        <v>0</v>
      </c>
      <c r="P889" s="4">
        <f t="shared" si="402"/>
        <v>0</v>
      </c>
      <c r="Q889" s="4">
        <f t="shared" si="402"/>
        <v>0</v>
      </c>
      <c r="R889" s="4">
        <f t="shared" si="402"/>
        <v>0</v>
      </c>
      <c r="S889" s="4">
        <f t="shared" si="402"/>
        <v>0</v>
      </c>
      <c r="T889" s="4">
        <f>SUM(T890+T891+T892+T893+T894+T895+T896)</f>
        <v>0</v>
      </c>
      <c r="U889" s="4">
        <f>SUM(U890+U891+U892+U893+U894+U895+U896)</f>
        <v>0</v>
      </c>
      <c r="V889" s="210">
        <f t="shared" si="393"/>
        <v>0</v>
      </c>
      <c r="W889" s="4">
        <f>SUM(W890+W891+W892+W893+W894+W895+W896)</f>
        <v>0</v>
      </c>
      <c r="X889" s="210">
        <f t="shared" si="380"/>
        <v>0</v>
      </c>
      <c r="Y889" s="210">
        <f t="shared" si="375"/>
        <v>0</v>
      </c>
      <c r="Z889" s="4">
        <f>SUM(Z890+Z891+Z892+Z893+Z894+Z895+Z896)</f>
        <v>0</v>
      </c>
      <c r="AA889" s="4">
        <f>SUM(AA890+AA891+AA892+AA893+AA894+AA895+AA896)</f>
        <v>0</v>
      </c>
      <c r="AC889" s="306">
        <f t="shared" si="394"/>
        <v>0</v>
      </c>
    </row>
    <row r="890" spans="1:29" s="218" customFormat="1" ht="13.5" hidden="1">
      <c r="A890" s="215"/>
      <c r="B890" s="216" t="s">
        <v>82</v>
      </c>
      <c r="C890" s="217" t="s">
        <v>83</v>
      </c>
      <c r="D890" s="209"/>
      <c r="E890" s="209"/>
      <c r="F890" s="210">
        <f t="shared" si="391"/>
        <v>0</v>
      </c>
      <c r="G890" s="210"/>
      <c r="H890" s="209"/>
      <c r="I890" s="210">
        <f t="shared" si="392"/>
        <v>0</v>
      </c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10">
        <f t="shared" si="393"/>
        <v>0</v>
      </c>
      <c r="W890" s="209"/>
      <c r="X890" s="210">
        <f t="shared" si="380"/>
        <v>0</v>
      </c>
      <c r="Y890" s="210">
        <f t="shared" si="375"/>
        <v>0</v>
      </c>
      <c r="Z890" s="209"/>
      <c r="AA890" s="209"/>
      <c r="AC890" s="306">
        <f t="shared" si="394"/>
        <v>0</v>
      </c>
    </row>
    <row r="891" spans="1:29" s="218" customFormat="1" ht="13.5" hidden="1">
      <c r="A891" s="215"/>
      <c r="B891" s="216" t="s">
        <v>84</v>
      </c>
      <c r="C891" s="217" t="s">
        <v>85</v>
      </c>
      <c r="D891" s="209"/>
      <c r="E891" s="209"/>
      <c r="F891" s="210">
        <f t="shared" si="391"/>
        <v>0</v>
      </c>
      <c r="G891" s="210"/>
      <c r="H891" s="209"/>
      <c r="I891" s="210">
        <f t="shared" si="392"/>
        <v>0</v>
      </c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10">
        <f t="shared" si="393"/>
        <v>0</v>
      </c>
      <c r="W891" s="209"/>
      <c r="X891" s="210">
        <f t="shared" si="380"/>
        <v>0</v>
      </c>
      <c r="Y891" s="210">
        <f t="shared" si="375"/>
        <v>0</v>
      </c>
      <c r="Z891" s="209"/>
      <c r="AA891" s="209"/>
      <c r="AC891" s="306">
        <f t="shared" si="394"/>
        <v>0</v>
      </c>
    </row>
    <row r="892" spans="1:29" s="218" customFormat="1" ht="13.5" hidden="1">
      <c r="A892" s="215"/>
      <c r="B892" s="216" t="s">
        <v>86</v>
      </c>
      <c r="C892" s="217" t="s">
        <v>87</v>
      </c>
      <c r="D892" s="209"/>
      <c r="E892" s="209"/>
      <c r="F892" s="210">
        <f t="shared" si="391"/>
        <v>0</v>
      </c>
      <c r="G892" s="210"/>
      <c r="H892" s="209"/>
      <c r="I892" s="210">
        <f t="shared" si="392"/>
        <v>0</v>
      </c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10">
        <f t="shared" si="393"/>
        <v>0</v>
      </c>
      <c r="W892" s="209"/>
      <c r="X892" s="210">
        <f t="shared" si="380"/>
        <v>0</v>
      </c>
      <c r="Y892" s="210">
        <f aca="true" t="shared" si="403" ref="Y892:Y906">SUM(N892:W892)</f>
        <v>0</v>
      </c>
      <c r="Z892" s="209"/>
      <c r="AA892" s="209"/>
      <c r="AC892" s="306">
        <f t="shared" si="394"/>
        <v>0</v>
      </c>
    </row>
    <row r="893" spans="1:29" s="218" customFormat="1" ht="13.5" hidden="1">
      <c r="A893" s="215"/>
      <c r="B893" s="216" t="s">
        <v>88</v>
      </c>
      <c r="C893" s="217" t="s">
        <v>89</v>
      </c>
      <c r="D893" s="209"/>
      <c r="E893" s="209"/>
      <c r="F893" s="210">
        <f aca="true" t="shared" si="404" ref="F893:F907">SUM(H893:S893)</f>
        <v>0</v>
      </c>
      <c r="G893" s="210"/>
      <c r="H893" s="209"/>
      <c r="I893" s="210">
        <f aca="true" t="shared" si="405" ref="I893:I907">SUM(H893:H893)</f>
        <v>0</v>
      </c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10">
        <f aca="true" t="shared" si="406" ref="V893:V907">SUM(I893+U893)</f>
        <v>0</v>
      </c>
      <c r="W893" s="209"/>
      <c r="X893" s="210">
        <f aca="true" t="shared" si="407" ref="X893:X907">SUM(V893:W893)</f>
        <v>0</v>
      </c>
      <c r="Y893" s="210">
        <f t="shared" si="403"/>
        <v>0</v>
      </c>
      <c r="Z893" s="209"/>
      <c r="AA893" s="209"/>
      <c r="AC893" s="306">
        <f aca="true" t="shared" si="408" ref="AC893:AC907">SUM(P893+AB893)</f>
        <v>0</v>
      </c>
    </row>
    <row r="894" spans="1:29" s="218" customFormat="1" ht="13.5" hidden="1">
      <c r="A894" s="215"/>
      <c r="B894" s="216" t="s">
        <v>90</v>
      </c>
      <c r="C894" s="217" t="s">
        <v>91</v>
      </c>
      <c r="D894" s="209"/>
      <c r="E894" s="209"/>
      <c r="F894" s="210">
        <f t="shared" si="404"/>
        <v>0</v>
      </c>
      <c r="G894" s="210"/>
      <c r="H894" s="209"/>
      <c r="I894" s="210">
        <f t="shared" si="405"/>
        <v>0</v>
      </c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10">
        <f t="shared" si="406"/>
        <v>0</v>
      </c>
      <c r="W894" s="209"/>
      <c r="X894" s="210">
        <f t="shared" si="407"/>
        <v>0</v>
      </c>
      <c r="Y894" s="210">
        <f t="shared" si="403"/>
        <v>0</v>
      </c>
      <c r="Z894" s="209"/>
      <c r="AA894" s="209"/>
      <c r="AC894" s="306">
        <f t="shared" si="408"/>
        <v>0</v>
      </c>
    </row>
    <row r="895" spans="1:29" s="218" customFormat="1" ht="13.5" hidden="1">
      <c r="A895" s="215"/>
      <c r="B895" s="216" t="s">
        <v>92</v>
      </c>
      <c r="C895" s="217" t="s">
        <v>93</v>
      </c>
      <c r="D895" s="209"/>
      <c r="E895" s="209"/>
      <c r="F895" s="210">
        <f t="shared" si="404"/>
        <v>0</v>
      </c>
      <c r="G895" s="210"/>
      <c r="H895" s="209"/>
      <c r="I895" s="210">
        <f t="shared" si="405"/>
        <v>0</v>
      </c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10">
        <f t="shared" si="406"/>
        <v>0</v>
      </c>
      <c r="W895" s="209"/>
      <c r="X895" s="210">
        <f t="shared" si="407"/>
        <v>0</v>
      </c>
      <c r="Y895" s="210">
        <f t="shared" si="403"/>
        <v>0</v>
      </c>
      <c r="Z895" s="209"/>
      <c r="AA895" s="209"/>
      <c r="AC895" s="306">
        <f t="shared" si="408"/>
        <v>0</v>
      </c>
    </row>
    <row r="896" spans="1:29" s="218" customFormat="1" ht="13.5" hidden="1">
      <c r="A896" s="215"/>
      <c r="B896" s="216" t="s">
        <v>94</v>
      </c>
      <c r="C896" s="217" t="s">
        <v>95</v>
      </c>
      <c r="D896" s="209"/>
      <c r="E896" s="209"/>
      <c r="F896" s="210">
        <f t="shared" si="404"/>
        <v>0</v>
      </c>
      <c r="G896" s="210"/>
      <c r="H896" s="209"/>
      <c r="I896" s="210">
        <f t="shared" si="405"/>
        <v>0</v>
      </c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10">
        <f t="shared" si="406"/>
        <v>0</v>
      </c>
      <c r="W896" s="209"/>
      <c r="X896" s="210">
        <f t="shared" si="407"/>
        <v>0</v>
      </c>
      <c r="Y896" s="210">
        <f t="shared" si="403"/>
        <v>0</v>
      </c>
      <c r="Z896" s="209"/>
      <c r="AA896" s="209"/>
      <c r="AC896" s="306">
        <f t="shared" si="408"/>
        <v>0</v>
      </c>
    </row>
    <row r="897" spans="1:29" s="201" customFormat="1" ht="13.5" hidden="1">
      <c r="A897" s="199"/>
      <c r="B897" s="199">
        <v>423</v>
      </c>
      <c r="C897" s="202"/>
      <c r="D897" s="204">
        <f>SUM(D898+D899)</f>
        <v>0</v>
      </c>
      <c r="E897" s="204">
        <f>SUM(E898+E899)</f>
        <v>0</v>
      </c>
      <c r="F897" s="210">
        <f t="shared" si="404"/>
        <v>0</v>
      </c>
      <c r="G897" s="204"/>
      <c r="H897" s="204">
        <f>SUM(H898+H899)</f>
        <v>0</v>
      </c>
      <c r="I897" s="210">
        <f t="shared" si="405"/>
        <v>0</v>
      </c>
      <c r="J897" s="204">
        <f aca="true" t="shared" si="409" ref="J897:S897">SUM(J898+J899)</f>
        <v>0</v>
      </c>
      <c r="K897" s="204">
        <f t="shared" si="409"/>
        <v>0</v>
      </c>
      <c r="L897" s="204">
        <f>SUM(L898+L899)</f>
        <v>0</v>
      </c>
      <c r="M897" s="204">
        <f t="shared" si="409"/>
        <v>0</v>
      </c>
      <c r="N897" s="204">
        <f t="shared" si="409"/>
        <v>0</v>
      </c>
      <c r="O897" s="204">
        <f t="shared" si="409"/>
        <v>0</v>
      </c>
      <c r="P897" s="204">
        <f t="shared" si="409"/>
        <v>0</v>
      </c>
      <c r="Q897" s="204">
        <f t="shared" si="409"/>
        <v>0</v>
      </c>
      <c r="R897" s="204">
        <f t="shared" si="409"/>
        <v>0</v>
      </c>
      <c r="S897" s="204">
        <f t="shared" si="409"/>
        <v>0</v>
      </c>
      <c r="T897" s="204">
        <f>SUM(T898+T899)</f>
        <v>0</v>
      </c>
      <c r="U897" s="204">
        <f>SUM(U898+U899)</f>
        <v>0</v>
      </c>
      <c r="V897" s="210">
        <f t="shared" si="406"/>
        <v>0</v>
      </c>
      <c r="W897" s="204">
        <f>SUM(W898+W899)</f>
        <v>0</v>
      </c>
      <c r="X897" s="210">
        <f t="shared" si="407"/>
        <v>0</v>
      </c>
      <c r="Y897" s="210">
        <f t="shared" si="403"/>
        <v>0</v>
      </c>
      <c r="Z897" s="204">
        <f>SUM(Z898+Z899)</f>
        <v>0</v>
      </c>
      <c r="AA897" s="204">
        <f>SUM(AA898+AA899)</f>
        <v>0</v>
      </c>
      <c r="AC897" s="306">
        <f t="shared" si="408"/>
        <v>0</v>
      </c>
    </row>
    <row r="898" spans="1:29" s="218" customFormat="1" ht="13.5" hidden="1">
      <c r="A898" s="215"/>
      <c r="B898" s="216" t="s">
        <v>96</v>
      </c>
      <c r="C898" s="217" t="s">
        <v>97</v>
      </c>
      <c r="D898" s="209"/>
      <c r="E898" s="209"/>
      <c r="F898" s="210">
        <f t="shared" si="404"/>
        <v>0</v>
      </c>
      <c r="G898" s="210"/>
      <c r="H898" s="209"/>
      <c r="I898" s="210">
        <f t="shared" si="405"/>
        <v>0</v>
      </c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10">
        <f t="shared" si="406"/>
        <v>0</v>
      </c>
      <c r="W898" s="209"/>
      <c r="X898" s="210">
        <f t="shared" si="407"/>
        <v>0</v>
      </c>
      <c r="Y898" s="210">
        <f t="shared" si="403"/>
        <v>0</v>
      </c>
      <c r="Z898" s="209"/>
      <c r="AA898" s="209"/>
      <c r="AC898" s="306">
        <f t="shared" si="408"/>
        <v>0</v>
      </c>
    </row>
    <row r="899" spans="1:29" s="218" customFormat="1" ht="13.5" hidden="1">
      <c r="A899" s="215"/>
      <c r="B899" s="216" t="s">
        <v>98</v>
      </c>
      <c r="C899" s="217" t="s">
        <v>99</v>
      </c>
      <c r="D899" s="209"/>
      <c r="E899" s="209"/>
      <c r="F899" s="210">
        <f t="shared" si="404"/>
        <v>0</v>
      </c>
      <c r="G899" s="210"/>
      <c r="H899" s="209"/>
      <c r="I899" s="210">
        <f t="shared" si="405"/>
        <v>0</v>
      </c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10">
        <f t="shared" si="406"/>
        <v>0</v>
      </c>
      <c r="W899" s="209"/>
      <c r="X899" s="210">
        <f t="shared" si="407"/>
        <v>0</v>
      </c>
      <c r="Y899" s="210">
        <f t="shared" si="403"/>
        <v>0</v>
      </c>
      <c r="Z899" s="209"/>
      <c r="AA899" s="209"/>
      <c r="AC899" s="306">
        <f t="shared" si="408"/>
        <v>0</v>
      </c>
    </row>
    <row r="900" spans="1:29" s="201" customFormat="1" ht="13.5" hidden="1">
      <c r="A900" s="199"/>
      <c r="B900" s="199">
        <v>424</v>
      </c>
      <c r="C900" s="202"/>
      <c r="D900" s="204">
        <f>SUM(D901+D902+D903+D904)</f>
        <v>0</v>
      </c>
      <c r="E900" s="204">
        <f>SUM(E901+E902+E903+E904)</f>
        <v>0</v>
      </c>
      <c r="F900" s="210">
        <f t="shared" si="404"/>
        <v>0</v>
      </c>
      <c r="G900" s="204"/>
      <c r="H900" s="204">
        <f>SUM(H901+H902+H903+H904)</f>
        <v>0</v>
      </c>
      <c r="I900" s="210">
        <f t="shared" si="405"/>
        <v>0</v>
      </c>
      <c r="J900" s="204">
        <f aca="true" t="shared" si="410" ref="J900:S900">SUM(J901+J902+J903+J904)</f>
        <v>0</v>
      </c>
      <c r="K900" s="204">
        <f t="shared" si="410"/>
        <v>0</v>
      </c>
      <c r="L900" s="204">
        <f>SUM(L901+L902+L903+L904)</f>
        <v>0</v>
      </c>
      <c r="M900" s="204">
        <f t="shared" si="410"/>
        <v>0</v>
      </c>
      <c r="N900" s="204">
        <f t="shared" si="410"/>
        <v>0</v>
      </c>
      <c r="O900" s="204">
        <f t="shared" si="410"/>
        <v>0</v>
      </c>
      <c r="P900" s="204">
        <f t="shared" si="410"/>
        <v>0</v>
      </c>
      <c r="Q900" s="204">
        <f t="shared" si="410"/>
        <v>0</v>
      </c>
      <c r="R900" s="204">
        <f t="shared" si="410"/>
        <v>0</v>
      </c>
      <c r="S900" s="204">
        <f t="shared" si="410"/>
        <v>0</v>
      </c>
      <c r="T900" s="204">
        <f>SUM(T901+T902+T903+T904)</f>
        <v>0</v>
      </c>
      <c r="U900" s="204">
        <f>SUM(U901+U902+U903+U904)</f>
        <v>0</v>
      </c>
      <c r="V900" s="210">
        <f t="shared" si="406"/>
        <v>0</v>
      </c>
      <c r="W900" s="204">
        <f>SUM(W901+W902+W903+W904)</f>
        <v>0</v>
      </c>
      <c r="X900" s="210">
        <f t="shared" si="407"/>
        <v>0</v>
      </c>
      <c r="Y900" s="210">
        <f t="shared" si="403"/>
        <v>0</v>
      </c>
      <c r="Z900" s="204">
        <f>SUM(Z901+Z902+Z903+Z904)</f>
        <v>0</v>
      </c>
      <c r="AA900" s="204">
        <f>SUM(AA901+AA902+AA903+AA904)</f>
        <v>0</v>
      </c>
      <c r="AC900" s="306">
        <f t="shared" si="408"/>
        <v>0</v>
      </c>
    </row>
    <row r="901" spans="1:29" s="218" customFormat="1" ht="13.5" hidden="1">
      <c r="A901" s="215"/>
      <c r="B901" s="219">
        <v>4241</v>
      </c>
      <c r="C901" s="220" t="s">
        <v>100</v>
      </c>
      <c r="D901" s="209"/>
      <c r="E901" s="209"/>
      <c r="F901" s="210">
        <f t="shared" si="404"/>
        <v>0</v>
      </c>
      <c r="G901" s="210"/>
      <c r="H901" s="209"/>
      <c r="I901" s="210">
        <f t="shared" si="405"/>
        <v>0</v>
      </c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10">
        <f t="shared" si="406"/>
        <v>0</v>
      </c>
      <c r="W901" s="209"/>
      <c r="X901" s="210">
        <f t="shared" si="407"/>
        <v>0</v>
      </c>
      <c r="Y901" s="210">
        <f t="shared" si="403"/>
        <v>0</v>
      </c>
      <c r="Z901" s="209"/>
      <c r="AA901" s="209"/>
      <c r="AC901" s="306">
        <f t="shared" si="408"/>
        <v>0</v>
      </c>
    </row>
    <row r="902" spans="1:29" s="218" customFormat="1" ht="13.5" hidden="1">
      <c r="A902" s="215"/>
      <c r="B902" s="219">
        <v>4242</v>
      </c>
      <c r="C902" s="221" t="s">
        <v>101</v>
      </c>
      <c r="D902" s="209"/>
      <c r="E902" s="209"/>
      <c r="F902" s="210">
        <f t="shared" si="404"/>
        <v>0</v>
      </c>
      <c r="G902" s="210"/>
      <c r="H902" s="209"/>
      <c r="I902" s="210">
        <f t="shared" si="405"/>
        <v>0</v>
      </c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10">
        <f t="shared" si="406"/>
        <v>0</v>
      </c>
      <c r="W902" s="209"/>
      <c r="X902" s="210">
        <f t="shared" si="407"/>
        <v>0</v>
      </c>
      <c r="Y902" s="210">
        <f t="shared" si="403"/>
        <v>0</v>
      </c>
      <c r="Z902" s="209"/>
      <c r="AA902" s="209"/>
      <c r="AC902" s="306">
        <f t="shared" si="408"/>
        <v>0</v>
      </c>
    </row>
    <row r="903" spans="1:29" s="218" customFormat="1" ht="13.5" hidden="1">
      <c r="A903" s="215"/>
      <c r="B903" s="219">
        <v>4243</v>
      </c>
      <c r="C903" s="221" t="s">
        <v>102</v>
      </c>
      <c r="D903" s="209"/>
      <c r="E903" s="209"/>
      <c r="F903" s="210">
        <f t="shared" si="404"/>
        <v>0</v>
      </c>
      <c r="G903" s="210"/>
      <c r="H903" s="209"/>
      <c r="I903" s="210">
        <f t="shared" si="405"/>
        <v>0</v>
      </c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10">
        <f t="shared" si="406"/>
        <v>0</v>
      </c>
      <c r="W903" s="209"/>
      <c r="X903" s="210">
        <f t="shared" si="407"/>
        <v>0</v>
      </c>
      <c r="Y903" s="210">
        <f t="shared" si="403"/>
        <v>0</v>
      </c>
      <c r="Z903" s="209"/>
      <c r="AA903" s="209"/>
      <c r="AC903" s="306">
        <f t="shared" si="408"/>
        <v>0</v>
      </c>
    </row>
    <row r="904" spans="1:29" s="218" customFormat="1" ht="13.5" hidden="1">
      <c r="A904" s="215"/>
      <c r="B904" s="219">
        <v>4244</v>
      </c>
      <c r="C904" s="221" t="s">
        <v>103</v>
      </c>
      <c r="D904" s="209"/>
      <c r="E904" s="209"/>
      <c r="F904" s="210">
        <f t="shared" si="404"/>
        <v>0</v>
      </c>
      <c r="G904" s="210"/>
      <c r="H904" s="209"/>
      <c r="I904" s="210">
        <f t="shared" si="405"/>
        <v>0</v>
      </c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10">
        <f t="shared" si="406"/>
        <v>0</v>
      </c>
      <c r="W904" s="209"/>
      <c r="X904" s="210">
        <f t="shared" si="407"/>
        <v>0</v>
      </c>
      <c r="Y904" s="210">
        <f t="shared" si="403"/>
        <v>0</v>
      </c>
      <c r="Z904" s="209"/>
      <c r="AA904" s="209"/>
      <c r="AC904" s="306">
        <f t="shared" si="408"/>
        <v>0</v>
      </c>
    </row>
    <row r="905" spans="1:29" s="201" customFormat="1" ht="13.5" hidden="1">
      <c r="A905" s="199"/>
      <c r="B905" s="199">
        <v>426</v>
      </c>
      <c r="C905" s="200"/>
      <c r="D905" s="204">
        <f>SUM(D906+D907)</f>
        <v>0</v>
      </c>
      <c r="E905" s="204">
        <f>SUM(E906+E907)</f>
        <v>0</v>
      </c>
      <c r="F905" s="210">
        <f t="shared" si="404"/>
        <v>0</v>
      </c>
      <c r="G905" s="204"/>
      <c r="H905" s="204">
        <f>SUM(H906+H907)</f>
        <v>0</v>
      </c>
      <c r="I905" s="210">
        <f t="shared" si="405"/>
        <v>0</v>
      </c>
      <c r="J905" s="204">
        <f aca="true" t="shared" si="411" ref="J905:S905">SUM(J906+J907)</f>
        <v>0</v>
      </c>
      <c r="K905" s="204">
        <f t="shared" si="411"/>
        <v>0</v>
      </c>
      <c r="L905" s="204">
        <f>SUM(L906+L907)</f>
        <v>0</v>
      </c>
      <c r="M905" s="204">
        <f t="shared" si="411"/>
        <v>0</v>
      </c>
      <c r="N905" s="204">
        <f t="shared" si="411"/>
        <v>0</v>
      </c>
      <c r="O905" s="204">
        <f t="shared" si="411"/>
        <v>0</v>
      </c>
      <c r="P905" s="204">
        <f t="shared" si="411"/>
        <v>0</v>
      </c>
      <c r="Q905" s="204">
        <f t="shared" si="411"/>
        <v>0</v>
      </c>
      <c r="R905" s="204">
        <f t="shared" si="411"/>
        <v>0</v>
      </c>
      <c r="S905" s="204">
        <f t="shared" si="411"/>
        <v>0</v>
      </c>
      <c r="T905" s="204">
        <f>SUM(T906+T907)</f>
        <v>0</v>
      </c>
      <c r="U905" s="204">
        <f>SUM(U906+U907)</f>
        <v>0</v>
      </c>
      <c r="V905" s="210">
        <f t="shared" si="406"/>
        <v>0</v>
      </c>
      <c r="W905" s="204">
        <f>SUM(W906+W907)</f>
        <v>0</v>
      </c>
      <c r="X905" s="210">
        <f t="shared" si="407"/>
        <v>0</v>
      </c>
      <c r="Y905" s="210">
        <f t="shared" si="403"/>
        <v>0</v>
      </c>
      <c r="Z905" s="204">
        <f>SUM(Z906+Z907)</f>
        <v>0</v>
      </c>
      <c r="AA905" s="204">
        <f>SUM(AA906+AA907)</f>
        <v>0</v>
      </c>
      <c r="AC905" s="306">
        <f t="shared" si="408"/>
        <v>0</v>
      </c>
    </row>
    <row r="906" spans="1:29" s="218" customFormat="1" ht="13.5" hidden="1">
      <c r="A906" s="215"/>
      <c r="B906" s="216">
        <v>4262</v>
      </c>
      <c r="C906" s="217" t="s">
        <v>104</v>
      </c>
      <c r="D906" s="209"/>
      <c r="E906" s="209"/>
      <c r="F906" s="210">
        <f t="shared" si="404"/>
        <v>0</v>
      </c>
      <c r="G906" s="210"/>
      <c r="H906" s="209"/>
      <c r="I906" s="210">
        <f t="shared" si="405"/>
        <v>0</v>
      </c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10">
        <f t="shared" si="406"/>
        <v>0</v>
      </c>
      <c r="W906" s="209"/>
      <c r="X906" s="210">
        <f t="shared" si="407"/>
        <v>0</v>
      </c>
      <c r="Y906" s="210">
        <f t="shared" si="403"/>
        <v>0</v>
      </c>
      <c r="Z906" s="209"/>
      <c r="AA906" s="209"/>
      <c r="AC906" s="306">
        <f t="shared" si="408"/>
        <v>0</v>
      </c>
    </row>
    <row r="907" spans="1:29" s="218" customFormat="1" ht="13.5" hidden="1">
      <c r="A907" s="215"/>
      <c r="B907" s="216">
        <v>4263</v>
      </c>
      <c r="C907" s="217" t="s">
        <v>105</v>
      </c>
      <c r="D907" s="209"/>
      <c r="E907" s="209"/>
      <c r="F907" s="210">
        <f t="shared" si="404"/>
        <v>0</v>
      </c>
      <c r="G907" s="210"/>
      <c r="H907" s="209"/>
      <c r="I907" s="210">
        <f t="shared" si="405"/>
        <v>0</v>
      </c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10">
        <f t="shared" si="406"/>
        <v>0</v>
      </c>
      <c r="W907" s="209"/>
      <c r="X907" s="210">
        <f t="shared" si="407"/>
        <v>0</v>
      </c>
      <c r="Y907" s="3"/>
      <c r="Z907" s="209"/>
      <c r="AA907" s="209"/>
      <c r="AC907" s="306">
        <f t="shared" si="408"/>
        <v>0</v>
      </c>
    </row>
    <row r="908" ht="13.5" hidden="1">
      <c r="Y908" s="210">
        <f aca="true" t="shared" si="412" ref="Y908:Y971">SUM(N908:W908)</f>
        <v>0</v>
      </c>
    </row>
    <row r="909" spans="2:29" s="7" customFormat="1" ht="13.5" hidden="1">
      <c r="B909" s="6"/>
      <c r="C909" s="10" t="s">
        <v>548</v>
      </c>
      <c r="D909" s="4">
        <f>SUM(D910+D967)</f>
        <v>0</v>
      </c>
      <c r="E909" s="4">
        <f>SUM(E910+E967)</f>
        <v>0</v>
      </c>
      <c r="F909" s="210">
        <f aca="true" t="shared" si="413" ref="F909:F940">SUM(H909:S909)</f>
        <v>0</v>
      </c>
      <c r="G909" s="4"/>
      <c r="H909" s="4">
        <f>SUM(H910+H967)</f>
        <v>0</v>
      </c>
      <c r="I909" s="210">
        <f aca="true" t="shared" si="414" ref="I909:I940">SUM(H909:H909)</f>
        <v>0</v>
      </c>
      <c r="J909" s="4">
        <f aca="true" t="shared" si="415" ref="J909:S909">SUM(J910+J967)</f>
        <v>0</v>
      </c>
      <c r="K909" s="4">
        <f t="shared" si="415"/>
        <v>0</v>
      </c>
      <c r="L909" s="4">
        <f>SUM(L910+L967)</f>
        <v>0</v>
      </c>
      <c r="M909" s="4">
        <f t="shared" si="415"/>
        <v>0</v>
      </c>
      <c r="N909" s="4">
        <f t="shared" si="415"/>
        <v>0</v>
      </c>
      <c r="O909" s="4">
        <f t="shared" si="415"/>
        <v>0</v>
      </c>
      <c r="P909" s="4">
        <f t="shared" si="415"/>
        <v>0</v>
      </c>
      <c r="Q909" s="4">
        <f t="shared" si="415"/>
        <v>0</v>
      </c>
      <c r="R909" s="4">
        <f t="shared" si="415"/>
        <v>0</v>
      </c>
      <c r="S909" s="4">
        <f t="shared" si="415"/>
        <v>0</v>
      </c>
      <c r="T909" s="4">
        <f>SUM(T910+T967)</f>
        <v>0</v>
      </c>
      <c r="U909" s="4">
        <f>SUM(U910+U967)</f>
        <v>0</v>
      </c>
      <c r="V909" s="210">
        <f aca="true" t="shared" si="416" ref="V909:V940">SUM(I909+U909)</f>
        <v>0</v>
      </c>
      <c r="W909" s="4">
        <f>SUM(W910+W967)</f>
        <v>0</v>
      </c>
      <c r="X909" s="210">
        <f aca="true" t="shared" si="417" ref="X909:X972">SUM(V909:W909)</f>
        <v>0</v>
      </c>
      <c r="Y909" s="210">
        <f t="shared" si="412"/>
        <v>0</v>
      </c>
      <c r="Z909" s="4">
        <f>SUM(Z910+Z967)</f>
        <v>0</v>
      </c>
      <c r="AA909" s="4">
        <f>SUM(AA910+AA967)</f>
        <v>0</v>
      </c>
      <c r="AC909" s="306">
        <f aca="true" t="shared" si="418" ref="AC909:AC940">SUM(P909+AB909)</f>
        <v>0</v>
      </c>
    </row>
    <row r="910" spans="2:29" s="7" customFormat="1" ht="13.5" hidden="1">
      <c r="B910" s="6">
        <v>3</v>
      </c>
      <c r="C910" s="7" t="s">
        <v>118</v>
      </c>
      <c r="D910" s="4">
        <f>SUM(D911+D923+D956)</f>
        <v>0</v>
      </c>
      <c r="E910" s="4">
        <f>SUM(E911+E923+E956)</f>
        <v>0</v>
      </c>
      <c r="F910" s="210">
        <f t="shared" si="413"/>
        <v>0</v>
      </c>
      <c r="G910" s="4"/>
      <c r="H910" s="4">
        <f>SUM(H911+H923+H956)</f>
        <v>0</v>
      </c>
      <c r="I910" s="210">
        <f t="shared" si="414"/>
        <v>0</v>
      </c>
      <c r="J910" s="4">
        <f aca="true" t="shared" si="419" ref="J910:S910">SUM(J911+J923+J956)</f>
        <v>0</v>
      </c>
      <c r="K910" s="4">
        <f t="shared" si="419"/>
        <v>0</v>
      </c>
      <c r="L910" s="4">
        <f>SUM(L911+L923+L956)</f>
        <v>0</v>
      </c>
      <c r="M910" s="4">
        <f t="shared" si="419"/>
        <v>0</v>
      </c>
      <c r="N910" s="4">
        <f t="shared" si="419"/>
        <v>0</v>
      </c>
      <c r="O910" s="4">
        <f t="shared" si="419"/>
        <v>0</v>
      </c>
      <c r="P910" s="4">
        <f t="shared" si="419"/>
        <v>0</v>
      </c>
      <c r="Q910" s="4">
        <f t="shared" si="419"/>
        <v>0</v>
      </c>
      <c r="R910" s="4">
        <f t="shared" si="419"/>
        <v>0</v>
      </c>
      <c r="S910" s="4">
        <f t="shared" si="419"/>
        <v>0</v>
      </c>
      <c r="T910" s="4">
        <f>SUM(T911+T923+T956)</f>
        <v>0</v>
      </c>
      <c r="U910" s="4">
        <f>SUM(U911+U923+U956)</f>
        <v>0</v>
      </c>
      <c r="V910" s="210">
        <f t="shared" si="416"/>
        <v>0</v>
      </c>
      <c r="W910" s="4">
        <f>SUM(W911+W923+W956)</f>
        <v>0</v>
      </c>
      <c r="X910" s="210">
        <f t="shared" si="417"/>
        <v>0</v>
      </c>
      <c r="Y910" s="210">
        <f t="shared" si="412"/>
        <v>0</v>
      </c>
      <c r="Z910" s="4">
        <f>SUM(Z911+Z923+Z956)</f>
        <v>0</v>
      </c>
      <c r="AA910" s="4">
        <f>SUM(AA911+AA923+AA956)</f>
        <v>0</v>
      </c>
      <c r="AC910" s="306">
        <f t="shared" si="418"/>
        <v>0</v>
      </c>
    </row>
    <row r="911" spans="2:29" s="7" customFormat="1" ht="13.5" hidden="1">
      <c r="B911" s="6">
        <v>31</v>
      </c>
      <c r="D911" s="4">
        <f>SUM(D912+D917+D919)</f>
        <v>0</v>
      </c>
      <c r="E911" s="4">
        <f>SUM(E912+E917+E919)</f>
        <v>0</v>
      </c>
      <c r="F911" s="210">
        <f t="shared" si="413"/>
        <v>0</v>
      </c>
      <c r="G911" s="4"/>
      <c r="H911" s="4">
        <f>SUM(H912+H917+H919)</f>
        <v>0</v>
      </c>
      <c r="I911" s="210">
        <f t="shared" si="414"/>
        <v>0</v>
      </c>
      <c r="J911" s="4">
        <f aca="true" t="shared" si="420" ref="J911:S911">SUM(J912+J917+J919)</f>
        <v>0</v>
      </c>
      <c r="K911" s="4">
        <f t="shared" si="420"/>
        <v>0</v>
      </c>
      <c r="L911" s="4">
        <f>SUM(L912+L917+L919)</f>
        <v>0</v>
      </c>
      <c r="M911" s="4">
        <f t="shared" si="420"/>
        <v>0</v>
      </c>
      <c r="N911" s="4">
        <f t="shared" si="420"/>
        <v>0</v>
      </c>
      <c r="O911" s="4">
        <f t="shared" si="420"/>
        <v>0</v>
      </c>
      <c r="P911" s="4">
        <f t="shared" si="420"/>
        <v>0</v>
      </c>
      <c r="Q911" s="4">
        <f t="shared" si="420"/>
        <v>0</v>
      </c>
      <c r="R911" s="4">
        <f t="shared" si="420"/>
        <v>0</v>
      </c>
      <c r="S911" s="4">
        <f t="shared" si="420"/>
        <v>0</v>
      </c>
      <c r="T911" s="4">
        <f>SUM(T912+T917+T919)</f>
        <v>0</v>
      </c>
      <c r="U911" s="4">
        <f>SUM(U912+U917+U919)</f>
        <v>0</v>
      </c>
      <c r="V911" s="210">
        <f t="shared" si="416"/>
        <v>0</v>
      </c>
      <c r="W911" s="4">
        <f>SUM(W912+W917+W919)</f>
        <v>0</v>
      </c>
      <c r="X911" s="210">
        <f t="shared" si="417"/>
        <v>0</v>
      </c>
      <c r="Y911" s="210">
        <f t="shared" si="412"/>
        <v>0</v>
      </c>
      <c r="Z911" s="4">
        <f>SUM(Z912+Z917+Z919)</f>
        <v>0</v>
      </c>
      <c r="AA911" s="4">
        <f>SUM(AA912+AA917+AA919)</f>
        <v>0</v>
      </c>
      <c r="AC911" s="306">
        <f t="shared" si="418"/>
        <v>0</v>
      </c>
    </row>
    <row r="912" spans="2:29" s="7" customFormat="1" ht="13.5" hidden="1">
      <c r="B912" s="6">
        <v>311</v>
      </c>
      <c r="D912" s="4">
        <f>SUM(D913+D914+D915+D916)</f>
        <v>0</v>
      </c>
      <c r="E912" s="4">
        <f>SUM(E913+E914+E915+E916)</f>
        <v>0</v>
      </c>
      <c r="F912" s="210">
        <f t="shared" si="413"/>
        <v>0</v>
      </c>
      <c r="G912" s="4"/>
      <c r="H912" s="4">
        <f>SUM(H913+H914+H915+H916)</f>
        <v>0</v>
      </c>
      <c r="I912" s="210">
        <f t="shared" si="414"/>
        <v>0</v>
      </c>
      <c r="J912" s="4">
        <f aca="true" t="shared" si="421" ref="J912:S912">SUM(J913+J914+J915+J916)</f>
        <v>0</v>
      </c>
      <c r="K912" s="4">
        <f t="shared" si="421"/>
        <v>0</v>
      </c>
      <c r="L912" s="4">
        <f>SUM(L913+L914+L915+L916)</f>
        <v>0</v>
      </c>
      <c r="M912" s="4">
        <f t="shared" si="421"/>
        <v>0</v>
      </c>
      <c r="N912" s="4">
        <f t="shared" si="421"/>
        <v>0</v>
      </c>
      <c r="O912" s="4">
        <f t="shared" si="421"/>
        <v>0</v>
      </c>
      <c r="P912" s="4">
        <f t="shared" si="421"/>
        <v>0</v>
      </c>
      <c r="Q912" s="4">
        <f t="shared" si="421"/>
        <v>0</v>
      </c>
      <c r="R912" s="4">
        <f t="shared" si="421"/>
        <v>0</v>
      </c>
      <c r="S912" s="4">
        <f t="shared" si="421"/>
        <v>0</v>
      </c>
      <c r="T912" s="4">
        <f>SUM(T913+T914+T915+T916)</f>
        <v>0</v>
      </c>
      <c r="U912" s="4">
        <f>SUM(U913+U914+U915+U916)</f>
        <v>0</v>
      </c>
      <c r="V912" s="210">
        <f t="shared" si="416"/>
        <v>0</v>
      </c>
      <c r="W912" s="4">
        <f>SUM(W913+W914+W915+W916)</f>
        <v>0</v>
      </c>
      <c r="X912" s="210">
        <f t="shared" si="417"/>
        <v>0</v>
      </c>
      <c r="Y912" s="210">
        <f t="shared" si="412"/>
        <v>0</v>
      </c>
      <c r="Z912" s="4">
        <f>SUM(Z913+Z914+Z915+Z916)</f>
        <v>0</v>
      </c>
      <c r="AA912" s="4">
        <f>SUM(AA913+AA914+AA915+AA916)</f>
        <v>0</v>
      </c>
      <c r="AC912" s="306">
        <f t="shared" si="418"/>
        <v>0</v>
      </c>
    </row>
    <row r="913" spans="1:29" s="211" customFormat="1" ht="13.5" hidden="1">
      <c r="A913" s="206"/>
      <c r="B913" s="207" t="s">
        <v>0</v>
      </c>
      <c r="C913" s="208" t="s">
        <v>1</v>
      </c>
      <c r="D913" s="209"/>
      <c r="E913" s="209"/>
      <c r="F913" s="210">
        <f t="shared" si="413"/>
        <v>0</v>
      </c>
      <c r="G913" s="210"/>
      <c r="H913" s="209"/>
      <c r="I913" s="210">
        <f t="shared" si="414"/>
        <v>0</v>
      </c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10">
        <f t="shared" si="416"/>
        <v>0</v>
      </c>
      <c r="W913" s="209"/>
      <c r="X913" s="210">
        <f t="shared" si="417"/>
        <v>0</v>
      </c>
      <c r="Y913" s="210">
        <f t="shared" si="412"/>
        <v>0</v>
      </c>
      <c r="Z913" s="209"/>
      <c r="AA913" s="209"/>
      <c r="AC913" s="306">
        <f t="shared" si="418"/>
        <v>0</v>
      </c>
    </row>
    <row r="914" spans="1:29" s="211" customFormat="1" ht="13.5" hidden="1">
      <c r="A914" s="206"/>
      <c r="B914" s="207" t="s">
        <v>2</v>
      </c>
      <c r="C914" s="208" t="s">
        <v>3</v>
      </c>
      <c r="D914" s="209"/>
      <c r="E914" s="209"/>
      <c r="F914" s="210">
        <f t="shared" si="413"/>
        <v>0</v>
      </c>
      <c r="G914" s="210"/>
      <c r="H914" s="209"/>
      <c r="I914" s="210">
        <f t="shared" si="414"/>
        <v>0</v>
      </c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10">
        <f t="shared" si="416"/>
        <v>0</v>
      </c>
      <c r="W914" s="209"/>
      <c r="X914" s="210">
        <f t="shared" si="417"/>
        <v>0</v>
      </c>
      <c r="Y914" s="210">
        <f t="shared" si="412"/>
        <v>0</v>
      </c>
      <c r="Z914" s="209"/>
      <c r="AA914" s="209"/>
      <c r="AC914" s="306">
        <f t="shared" si="418"/>
        <v>0</v>
      </c>
    </row>
    <row r="915" spans="1:29" s="211" customFormat="1" ht="13.5" hidden="1">
      <c r="A915" s="206"/>
      <c r="B915" s="207" t="s">
        <v>4</v>
      </c>
      <c r="C915" s="208" t="s">
        <v>5</v>
      </c>
      <c r="D915" s="209"/>
      <c r="E915" s="209"/>
      <c r="F915" s="210">
        <f t="shared" si="413"/>
        <v>0</v>
      </c>
      <c r="G915" s="210"/>
      <c r="H915" s="209"/>
      <c r="I915" s="210">
        <f t="shared" si="414"/>
        <v>0</v>
      </c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10">
        <f t="shared" si="416"/>
        <v>0</v>
      </c>
      <c r="W915" s="209"/>
      <c r="X915" s="210">
        <f t="shared" si="417"/>
        <v>0</v>
      </c>
      <c r="Y915" s="210">
        <f t="shared" si="412"/>
        <v>0</v>
      </c>
      <c r="Z915" s="209"/>
      <c r="AA915" s="209"/>
      <c r="AC915" s="306">
        <f t="shared" si="418"/>
        <v>0</v>
      </c>
    </row>
    <row r="916" spans="1:29" s="211" customFormat="1" ht="13.5" hidden="1">
      <c r="A916" s="206"/>
      <c r="B916" s="207" t="s">
        <v>6</v>
      </c>
      <c r="C916" s="208" t="s">
        <v>7</v>
      </c>
      <c r="D916" s="209"/>
      <c r="E916" s="209"/>
      <c r="F916" s="210">
        <f t="shared" si="413"/>
        <v>0</v>
      </c>
      <c r="G916" s="210"/>
      <c r="H916" s="209"/>
      <c r="I916" s="210">
        <f t="shared" si="414"/>
        <v>0</v>
      </c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10">
        <f t="shared" si="416"/>
        <v>0</v>
      </c>
      <c r="W916" s="209"/>
      <c r="X916" s="210">
        <f t="shared" si="417"/>
        <v>0</v>
      </c>
      <c r="Y916" s="210">
        <f t="shared" si="412"/>
        <v>0</v>
      </c>
      <c r="Z916" s="209"/>
      <c r="AA916" s="209"/>
      <c r="AC916" s="306">
        <f t="shared" si="418"/>
        <v>0</v>
      </c>
    </row>
    <row r="917" spans="1:29" s="198" customFormat="1" ht="13.5" hidden="1">
      <c r="A917" s="195"/>
      <c r="B917" s="195">
        <v>312</v>
      </c>
      <c r="C917" s="196"/>
      <c r="D917" s="197">
        <f>SUM(D918)</f>
        <v>0</v>
      </c>
      <c r="E917" s="197">
        <f aca="true" t="shared" si="422" ref="E917:W917">SUM(E918)</f>
        <v>0</v>
      </c>
      <c r="F917" s="210">
        <f t="shared" si="413"/>
        <v>0</v>
      </c>
      <c r="G917" s="197"/>
      <c r="H917" s="197">
        <f t="shared" si="422"/>
        <v>0</v>
      </c>
      <c r="I917" s="210">
        <f t="shared" si="414"/>
        <v>0</v>
      </c>
      <c r="J917" s="197">
        <f t="shared" si="422"/>
        <v>0</v>
      </c>
      <c r="K917" s="197">
        <f t="shared" si="422"/>
        <v>0</v>
      </c>
      <c r="L917" s="197">
        <f t="shared" si="422"/>
        <v>0</v>
      </c>
      <c r="M917" s="197">
        <f t="shared" si="422"/>
        <v>0</v>
      </c>
      <c r="N917" s="197">
        <f t="shared" si="422"/>
        <v>0</v>
      </c>
      <c r="O917" s="197">
        <f t="shared" si="422"/>
        <v>0</v>
      </c>
      <c r="P917" s="197">
        <f t="shared" si="422"/>
        <v>0</v>
      </c>
      <c r="Q917" s="197">
        <f t="shared" si="422"/>
        <v>0</v>
      </c>
      <c r="R917" s="197">
        <f t="shared" si="422"/>
        <v>0</v>
      </c>
      <c r="S917" s="197">
        <f t="shared" si="422"/>
        <v>0</v>
      </c>
      <c r="T917" s="197">
        <f t="shared" si="422"/>
        <v>0</v>
      </c>
      <c r="U917" s="197">
        <f t="shared" si="422"/>
        <v>0</v>
      </c>
      <c r="V917" s="210">
        <f t="shared" si="416"/>
        <v>0</v>
      </c>
      <c r="W917" s="197">
        <f t="shared" si="422"/>
        <v>0</v>
      </c>
      <c r="X917" s="210">
        <f t="shared" si="417"/>
        <v>0</v>
      </c>
      <c r="Y917" s="210">
        <f t="shared" si="412"/>
        <v>0</v>
      </c>
      <c r="Z917" s="197">
        <f>SUM(Z918)</f>
        <v>0</v>
      </c>
      <c r="AA917" s="197">
        <f>SUM(AA918)</f>
        <v>0</v>
      </c>
      <c r="AC917" s="306">
        <f t="shared" si="418"/>
        <v>0</v>
      </c>
    </row>
    <row r="918" spans="1:29" s="211" customFormat="1" ht="13.5" hidden="1">
      <c r="A918" s="206"/>
      <c r="B918" s="207" t="s">
        <v>8</v>
      </c>
      <c r="C918" s="208" t="s">
        <v>9</v>
      </c>
      <c r="D918" s="209"/>
      <c r="E918" s="209"/>
      <c r="F918" s="210">
        <f t="shared" si="413"/>
        <v>0</v>
      </c>
      <c r="G918" s="210"/>
      <c r="H918" s="209"/>
      <c r="I918" s="210">
        <f t="shared" si="414"/>
        <v>0</v>
      </c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10">
        <f t="shared" si="416"/>
        <v>0</v>
      </c>
      <c r="W918" s="209"/>
      <c r="X918" s="210">
        <f t="shared" si="417"/>
        <v>0</v>
      </c>
      <c r="Y918" s="210">
        <f t="shared" si="412"/>
        <v>0</v>
      </c>
      <c r="Z918" s="209"/>
      <c r="AA918" s="209"/>
      <c r="AC918" s="306">
        <f t="shared" si="418"/>
        <v>0</v>
      </c>
    </row>
    <row r="919" spans="1:29" s="198" customFormat="1" ht="13.5" hidden="1">
      <c r="A919" s="195"/>
      <c r="B919" s="195">
        <v>313</v>
      </c>
      <c r="C919" s="196"/>
      <c r="D919" s="197">
        <f>SUM(D920+D921+D922)</f>
        <v>0</v>
      </c>
      <c r="E919" s="197">
        <f>SUM(E920+E921+E922)</f>
        <v>0</v>
      </c>
      <c r="F919" s="210">
        <f t="shared" si="413"/>
        <v>0</v>
      </c>
      <c r="G919" s="197"/>
      <c r="H919" s="197">
        <f>SUM(H920+H921+H922)</f>
        <v>0</v>
      </c>
      <c r="I919" s="210">
        <f t="shared" si="414"/>
        <v>0</v>
      </c>
      <c r="J919" s="197">
        <f aca="true" t="shared" si="423" ref="J919:S919">SUM(J920+J921+J922)</f>
        <v>0</v>
      </c>
      <c r="K919" s="197">
        <f t="shared" si="423"/>
        <v>0</v>
      </c>
      <c r="L919" s="197">
        <f>SUM(L920+L921+L922)</f>
        <v>0</v>
      </c>
      <c r="M919" s="197">
        <f t="shared" si="423"/>
        <v>0</v>
      </c>
      <c r="N919" s="197">
        <f t="shared" si="423"/>
        <v>0</v>
      </c>
      <c r="O919" s="197">
        <f t="shared" si="423"/>
        <v>0</v>
      </c>
      <c r="P919" s="197">
        <f t="shared" si="423"/>
        <v>0</v>
      </c>
      <c r="Q919" s="197">
        <f t="shared" si="423"/>
        <v>0</v>
      </c>
      <c r="R919" s="197">
        <f t="shared" si="423"/>
        <v>0</v>
      </c>
      <c r="S919" s="197">
        <f t="shared" si="423"/>
        <v>0</v>
      </c>
      <c r="T919" s="197">
        <f>SUM(T920+T921+T922)</f>
        <v>0</v>
      </c>
      <c r="U919" s="197">
        <f>SUM(U920+U921+U922)</f>
        <v>0</v>
      </c>
      <c r="V919" s="210">
        <f t="shared" si="416"/>
        <v>0</v>
      </c>
      <c r="W919" s="197">
        <f>SUM(W920+W921+W922)</f>
        <v>0</v>
      </c>
      <c r="X919" s="210">
        <f t="shared" si="417"/>
        <v>0</v>
      </c>
      <c r="Y919" s="210">
        <f t="shared" si="412"/>
        <v>0</v>
      </c>
      <c r="Z919" s="197">
        <f>SUM(Z920+Z921+Z922)</f>
        <v>0</v>
      </c>
      <c r="AA919" s="197">
        <f>SUM(AA920+AA921+AA922)</f>
        <v>0</v>
      </c>
      <c r="AC919" s="306">
        <f t="shared" si="418"/>
        <v>0</v>
      </c>
    </row>
    <row r="920" spans="1:29" s="211" customFormat="1" ht="13.5" hidden="1">
      <c r="A920" s="206"/>
      <c r="B920" s="207" t="s">
        <v>10</v>
      </c>
      <c r="C920" s="208" t="s">
        <v>11</v>
      </c>
      <c r="D920" s="209"/>
      <c r="E920" s="209"/>
      <c r="F920" s="210">
        <f t="shared" si="413"/>
        <v>0</v>
      </c>
      <c r="G920" s="210"/>
      <c r="H920" s="209"/>
      <c r="I920" s="210">
        <f t="shared" si="414"/>
        <v>0</v>
      </c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10">
        <f t="shared" si="416"/>
        <v>0</v>
      </c>
      <c r="W920" s="209"/>
      <c r="X920" s="210">
        <f t="shared" si="417"/>
        <v>0</v>
      </c>
      <c r="Y920" s="210">
        <f t="shared" si="412"/>
        <v>0</v>
      </c>
      <c r="Z920" s="209"/>
      <c r="AA920" s="209"/>
      <c r="AC920" s="306">
        <f t="shared" si="418"/>
        <v>0</v>
      </c>
    </row>
    <row r="921" spans="1:29" s="211" customFormat="1" ht="13.5" hidden="1">
      <c r="A921" s="206"/>
      <c r="B921" s="207" t="s">
        <v>12</v>
      </c>
      <c r="C921" s="208" t="s">
        <v>13</v>
      </c>
      <c r="D921" s="209"/>
      <c r="E921" s="209"/>
      <c r="F921" s="210">
        <f t="shared" si="413"/>
        <v>0</v>
      </c>
      <c r="G921" s="210"/>
      <c r="H921" s="209"/>
      <c r="I921" s="210">
        <f t="shared" si="414"/>
        <v>0</v>
      </c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10">
        <f t="shared" si="416"/>
        <v>0</v>
      </c>
      <c r="W921" s="209"/>
      <c r="X921" s="210">
        <f t="shared" si="417"/>
        <v>0</v>
      </c>
      <c r="Y921" s="210">
        <f t="shared" si="412"/>
        <v>0</v>
      </c>
      <c r="Z921" s="209"/>
      <c r="AA921" s="209"/>
      <c r="AC921" s="306">
        <f t="shared" si="418"/>
        <v>0</v>
      </c>
    </row>
    <row r="922" spans="1:29" s="211" customFormat="1" ht="12.75" customHeight="1" hidden="1">
      <c r="A922" s="206"/>
      <c r="B922" s="207" t="s">
        <v>14</v>
      </c>
      <c r="C922" s="208" t="s">
        <v>15</v>
      </c>
      <c r="D922" s="209"/>
      <c r="E922" s="209"/>
      <c r="F922" s="210">
        <f t="shared" si="413"/>
        <v>0</v>
      </c>
      <c r="G922" s="210"/>
      <c r="H922" s="209"/>
      <c r="I922" s="210">
        <f t="shared" si="414"/>
        <v>0</v>
      </c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10">
        <f t="shared" si="416"/>
        <v>0</v>
      </c>
      <c r="W922" s="209"/>
      <c r="X922" s="210">
        <f t="shared" si="417"/>
        <v>0</v>
      </c>
      <c r="Y922" s="210">
        <f t="shared" si="412"/>
        <v>0</v>
      </c>
      <c r="Z922" s="209"/>
      <c r="AA922" s="209"/>
      <c r="AC922" s="306">
        <f t="shared" si="418"/>
        <v>0</v>
      </c>
    </row>
    <row r="923" spans="1:29" s="198" customFormat="1" ht="12.75" customHeight="1" hidden="1">
      <c r="A923" s="195"/>
      <c r="B923" s="195">
        <v>32</v>
      </c>
      <c r="C923" s="196"/>
      <c r="D923" s="197">
        <f>SUM(D924+D929+D936+D946+D948)</f>
        <v>0</v>
      </c>
      <c r="E923" s="197">
        <f>SUM(E924+E929+E936+E946+E948)</f>
        <v>0</v>
      </c>
      <c r="F923" s="210">
        <f t="shared" si="413"/>
        <v>0</v>
      </c>
      <c r="G923" s="197"/>
      <c r="H923" s="197">
        <f>SUM(H924+H929+H936+H946+H948)</f>
        <v>0</v>
      </c>
      <c r="I923" s="210">
        <f t="shared" si="414"/>
        <v>0</v>
      </c>
      <c r="J923" s="197">
        <f aca="true" t="shared" si="424" ref="J923:S923">SUM(J924+J929+J936+J946+J948)</f>
        <v>0</v>
      </c>
      <c r="K923" s="197">
        <f t="shared" si="424"/>
        <v>0</v>
      </c>
      <c r="L923" s="197">
        <f>SUM(L924+L929+L936+L946+L948)</f>
        <v>0</v>
      </c>
      <c r="M923" s="197">
        <f t="shared" si="424"/>
        <v>0</v>
      </c>
      <c r="N923" s="197">
        <f t="shared" si="424"/>
        <v>0</v>
      </c>
      <c r="O923" s="197">
        <f t="shared" si="424"/>
        <v>0</v>
      </c>
      <c r="P923" s="197">
        <f t="shared" si="424"/>
        <v>0</v>
      </c>
      <c r="Q923" s="197">
        <f t="shared" si="424"/>
        <v>0</v>
      </c>
      <c r="R923" s="197">
        <f t="shared" si="424"/>
        <v>0</v>
      </c>
      <c r="S923" s="197">
        <f t="shared" si="424"/>
        <v>0</v>
      </c>
      <c r="T923" s="197">
        <f>SUM(T924+T929+T936+T946+T948)</f>
        <v>0</v>
      </c>
      <c r="U923" s="197">
        <f>SUM(U924+U929+U936+U946+U948)</f>
        <v>0</v>
      </c>
      <c r="V923" s="210">
        <f t="shared" si="416"/>
        <v>0</v>
      </c>
      <c r="W923" s="197">
        <f>SUM(W924+W929+W936+W946+W948)</f>
        <v>0</v>
      </c>
      <c r="X923" s="210">
        <f t="shared" si="417"/>
        <v>0</v>
      </c>
      <c r="Y923" s="210">
        <f t="shared" si="412"/>
        <v>0</v>
      </c>
      <c r="Z923" s="197">
        <f>SUM(Z924+Z929+Z936+Z946+Z948)</f>
        <v>0</v>
      </c>
      <c r="AA923" s="197">
        <f>SUM(AA924+AA929+AA936+AA946+AA948)</f>
        <v>0</v>
      </c>
      <c r="AC923" s="306">
        <f t="shared" si="418"/>
        <v>0</v>
      </c>
    </row>
    <row r="924" spans="1:29" s="198" customFormat="1" ht="12.75" customHeight="1" hidden="1">
      <c r="A924" s="195"/>
      <c r="B924" s="195">
        <v>321</v>
      </c>
      <c r="C924" s="196"/>
      <c r="D924" s="197">
        <f>SUM(D925+D926+D927+D928)</f>
        <v>0</v>
      </c>
      <c r="E924" s="197">
        <f>SUM(E925+E926+E927+E928)</f>
        <v>0</v>
      </c>
      <c r="F924" s="210">
        <f t="shared" si="413"/>
        <v>0</v>
      </c>
      <c r="G924" s="197"/>
      <c r="H924" s="197">
        <f>SUM(H925+H926+H927+H928)</f>
        <v>0</v>
      </c>
      <c r="I924" s="210">
        <f t="shared" si="414"/>
        <v>0</v>
      </c>
      <c r="J924" s="197">
        <f aca="true" t="shared" si="425" ref="J924:S924">SUM(J925+J926+J927+J928)</f>
        <v>0</v>
      </c>
      <c r="K924" s="197">
        <f t="shared" si="425"/>
        <v>0</v>
      </c>
      <c r="L924" s="197">
        <f>SUM(L925+L926+L927+L928)</f>
        <v>0</v>
      </c>
      <c r="M924" s="197">
        <f t="shared" si="425"/>
        <v>0</v>
      </c>
      <c r="N924" s="197">
        <f t="shared" si="425"/>
        <v>0</v>
      </c>
      <c r="O924" s="197">
        <f t="shared" si="425"/>
        <v>0</v>
      </c>
      <c r="P924" s="197">
        <f t="shared" si="425"/>
        <v>0</v>
      </c>
      <c r="Q924" s="197">
        <f t="shared" si="425"/>
        <v>0</v>
      </c>
      <c r="R924" s="197">
        <f t="shared" si="425"/>
        <v>0</v>
      </c>
      <c r="S924" s="197">
        <f t="shared" si="425"/>
        <v>0</v>
      </c>
      <c r="T924" s="197">
        <f>SUM(T925+T926+T927+T928)</f>
        <v>0</v>
      </c>
      <c r="U924" s="197">
        <f>SUM(U925+U926+U927+U928)</f>
        <v>0</v>
      </c>
      <c r="V924" s="210">
        <f t="shared" si="416"/>
        <v>0</v>
      </c>
      <c r="W924" s="197">
        <f>SUM(W925+W926+W927+W928)</f>
        <v>0</v>
      </c>
      <c r="X924" s="210">
        <f t="shared" si="417"/>
        <v>0</v>
      </c>
      <c r="Y924" s="210">
        <f t="shared" si="412"/>
        <v>0</v>
      </c>
      <c r="Z924" s="197">
        <f>SUM(Z925+Z926+Z927+Z928)</f>
        <v>0</v>
      </c>
      <c r="AA924" s="197">
        <f>SUM(AA925+AA926+AA927+AA928)</f>
        <v>0</v>
      </c>
      <c r="AC924" s="306">
        <f t="shared" si="418"/>
        <v>0</v>
      </c>
    </row>
    <row r="925" spans="1:29" s="211" customFormat="1" ht="13.5" hidden="1">
      <c r="A925" s="206"/>
      <c r="B925" s="207" t="s">
        <v>16</v>
      </c>
      <c r="C925" s="208" t="s">
        <v>17</v>
      </c>
      <c r="D925" s="209"/>
      <c r="E925" s="209"/>
      <c r="F925" s="210">
        <f t="shared" si="413"/>
        <v>0</v>
      </c>
      <c r="G925" s="210"/>
      <c r="H925" s="209"/>
      <c r="I925" s="210">
        <f t="shared" si="414"/>
        <v>0</v>
      </c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10">
        <f t="shared" si="416"/>
        <v>0</v>
      </c>
      <c r="W925" s="209"/>
      <c r="X925" s="210">
        <f t="shared" si="417"/>
        <v>0</v>
      </c>
      <c r="Y925" s="210">
        <f t="shared" si="412"/>
        <v>0</v>
      </c>
      <c r="Z925" s="209"/>
      <c r="AA925" s="209"/>
      <c r="AC925" s="306">
        <f t="shared" si="418"/>
        <v>0</v>
      </c>
    </row>
    <row r="926" spans="1:29" s="211" customFormat="1" ht="13.5" hidden="1">
      <c r="A926" s="206"/>
      <c r="B926" s="207" t="s">
        <v>18</v>
      </c>
      <c r="C926" s="208" t="s">
        <v>19</v>
      </c>
      <c r="D926" s="209"/>
      <c r="E926" s="209"/>
      <c r="F926" s="210">
        <f t="shared" si="413"/>
        <v>0</v>
      </c>
      <c r="G926" s="210"/>
      <c r="H926" s="209"/>
      <c r="I926" s="210">
        <f t="shared" si="414"/>
        <v>0</v>
      </c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10">
        <f t="shared" si="416"/>
        <v>0</v>
      </c>
      <c r="W926" s="209"/>
      <c r="X926" s="210">
        <f t="shared" si="417"/>
        <v>0</v>
      </c>
      <c r="Y926" s="210">
        <f t="shared" si="412"/>
        <v>0</v>
      </c>
      <c r="Z926" s="209"/>
      <c r="AA926" s="209"/>
      <c r="AC926" s="306">
        <f t="shared" si="418"/>
        <v>0</v>
      </c>
    </row>
    <row r="927" spans="1:29" s="211" customFormat="1" ht="13.5" hidden="1">
      <c r="A927" s="206"/>
      <c r="B927" s="207" t="s">
        <v>20</v>
      </c>
      <c r="C927" s="208" t="s">
        <v>21</v>
      </c>
      <c r="D927" s="209"/>
      <c r="E927" s="209"/>
      <c r="F927" s="210">
        <f t="shared" si="413"/>
        <v>0</v>
      </c>
      <c r="G927" s="210"/>
      <c r="H927" s="209"/>
      <c r="I927" s="210">
        <f t="shared" si="414"/>
        <v>0</v>
      </c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10">
        <f t="shared" si="416"/>
        <v>0</v>
      </c>
      <c r="W927" s="209"/>
      <c r="X927" s="210">
        <f t="shared" si="417"/>
        <v>0</v>
      </c>
      <c r="Y927" s="210">
        <f t="shared" si="412"/>
        <v>0</v>
      </c>
      <c r="Z927" s="209"/>
      <c r="AA927" s="209"/>
      <c r="AC927" s="306">
        <f t="shared" si="418"/>
        <v>0</v>
      </c>
    </row>
    <row r="928" spans="1:29" s="211" customFormat="1" ht="13.5" hidden="1">
      <c r="A928" s="206"/>
      <c r="B928" s="206">
        <v>3214</v>
      </c>
      <c r="C928" s="208" t="s">
        <v>22</v>
      </c>
      <c r="D928" s="209"/>
      <c r="E928" s="209"/>
      <c r="F928" s="210">
        <f t="shared" si="413"/>
        <v>0</v>
      </c>
      <c r="G928" s="210"/>
      <c r="H928" s="209"/>
      <c r="I928" s="210">
        <f t="shared" si="414"/>
        <v>0</v>
      </c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10">
        <f t="shared" si="416"/>
        <v>0</v>
      </c>
      <c r="W928" s="209"/>
      <c r="X928" s="210">
        <f t="shared" si="417"/>
        <v>0</v>
      </c>
      <c r="Y928" s="210">
        <f t="shared" si="412"/>
        <v>0</v>
      </c>
      <c r="Z928" s="209"/>
      <c r="AA928" s="209"/>
      <c r="AC928" s="306">
        <f t="shared" si="418"/>
        <v>0</v>
      </c>
    </row>
    <row r="929" spans="1:29" s="198" customFormat="1" ht="13.5" hidden="1">
      <c r="A929" s="195"/>
      <c r="B929" s="195">
        <v>322</v>
      </c>
      <c r="C929" s="196"/>
      <c r="D929" s="197">
        <f>SUM(D930+D931+D932+D933+D934+D935)</f>
        <v>0</v>
      </c>
      <c r="E929" s="197">
        <f>SUM(E930+E931+E932+E933+E934+E935)</f>
        <v>0</v>
      </c>
      <c r="F929" s="210">
        <f t="shared" si="413"/>
        <v>0</v>
      </c>
      <c r="G929" s="197"/>
      <c r="H929" s="197">
        <f>SUM(H930+H931+H932+H933+H934+H935)</f>
        <v>0</v>
      </c>
      <c r="I929" s="210">
        <f t="shared" si="414"/>
        <v>0</v>
      </c>
      <c r="J929" s="197">
        <f aca="true" t="shared" si="426" ref="J929:S929">SUM(J930+J931+J932+J933+J934+J935)</f>
        <v>0</v>
      </c>
      <c r="K929" s="197">
        <f t="shared" si="426"/>
        <v>0</v>
      </c>
      <c r="L929" s="197">
        <f>SUM(L930+L931+L932+L933+L934+L935)</f>
        <v>0</v>
      </c>
      <c r="M929" s="197">
        <f t="shared" si="426"/>
        <v>0</v>
      </c>
      <c r="N929" s="197">
        <f t="shared" si="426"/>
        <v>0</v>
      </c>
      <c r="O929" s="197">
        <f t="shared" si="426"/>
        <v>0</v>
      </c>
      <c r="P929" s="197">
        <f t="shared" si="426"/>
        <v>0</v>
      </c>
      <c r="Q929" s="197">
        <f t="shared" si="426"/>
        <v>0</v>
      </c>
      <c r="R929" s="197">
        <f t="shared" si="426"/>
        <v>0</v>
      </c>
      <c r="S929" s="197">
        <f t="shared" si="426"/>
        <v>0</v>
      </c>
      <c r="T929" s="197">
        <f>SUM(T930+T931+T932+T933+T934+T935)</f>
        <v>0</v>
      </c>
      <c r="U929" s="197">
        <f>SUM(U930+U931+U932+U933+U934+U935)</f>
        <v>0</v>
      </c>
      <c r="V929" s="210">
        <f t="shared" si="416"/>
        <v>0</v>
      </c>
      <c r="W929" s="197">
        <f>SUM(W930+W931+W932+W933+W934+W935)</f>
        <v>0</v>
      </c>
      <c r="X929" s="210">
        <f t="shared" si="417"/>
        <v>0</v>
      </c>
      <c r="Y929" s="210">
        <f t="shared" si="412"/>
        <v>0</v>
      </c>
      <c r="Z929" s="197">
        <f>SUM(Z930+Z931+Z932+Z933+Z934+Z935)</f>
        <v>0</v>
      </c>
      <c r="AA929" s="197">
        <f>SUM(AA930+AA931+AA932+AA933+AA934+AA935)</f>
        <v>0</v>
      </c>
      <c r="AC929" s="306">
        <f t="shared" si="418"/>
        <v>0</v>
      </c>
    </row>
    <row r="930" spans="1:29" s="211" customFormat="1" ht="13.5" hidden="1">
      <c r="A930" s="206"/>
      <c r="B930" s="207" t="s">
        <v>23</v>
      </c>
      <c r="C930" s="208" t="s">
        <v>24</v>
      </c>
      <c r="D930" s="209"/>
      <c r="E930" s="209"/>
      <c r="F930" s="210">
        <f t="shared" si="413"/>
        <v>0</v>
      </c>
      <c r="G930" s="210"/>
      <c r="H930" s="209"/>
      <c r="I930" s="210">
        <f t="shared" si="414"/>
        <v>0</v>
      </c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10">
        <f t="shared" si="416"/>
        <v>0</v>
      </c>
      <c r="W930" s="209"/>
      <c r="X930" s="210">
        <f t="shared" si="417"/>
        <v>0</v>
      </c>
      <c r="Y930" s="210">
        <f t="shared" si="412"/>
        <v>0</v>
      </c>
      <c r="Z930" s="209"/>
      <c r="AA930" s="209"/>
      <c r="AC930" s="306">
        <f t="shared" si="418"/>
        <v>0</v>
      </c>
    </row>
    <row r="931" spans="1:29" s="211" customFormat="1" ht="13.5" hidden="1">
      <c r="A931" s="206"/>
      <c r="B931" s="207" t="s">
        <v>25</v>
      </c>
      <c r="C931" s="208" t="s">
        <v>26</v>
      </c>
      <c r="D931" s="209"/>
      <c r="E931" s="209"/>
      <c r="F931" s="210">
        <f t="shared" si="413"/>
        <v>0</v>
      </c>
      <c r="G931" s="210"/>
      <c r="H931" s="209"/>
      <c r="I931" s="210">
        <f t="shared" si="414"/>
        <v>0</v>
      </c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10">
        <f t="shared" si="416"/>
        <v>0</v>
      </c>
      <c r="W931" s="209"/>
      <c r="X931" s="210">
        <f t="shared" si="417"/>
        <v>0</v>
      </c>
      <c r="Y931" s="210">
        <f t="shared" si="412"/>
        <v>0</v>
      </c>
      <c r="Z931" s="209"/>
      <c r="AA931" s="209"/>
      <c r="AC931" s="306">
        <f t="shared" si="418"/>
        <v>0</v>
      </c>
    </row>
    <row r="932" spans="1:29" s="211" customFormat="1" ht="13.5" hidden="1">
      <c r="A932" s="206"/>
      <c r="B932" s="207" t="s">
        <v>27</v>
      </c>
      <c r="C932" s="208" t="s">
        <v>28</v>
      </c>
      <c r="D932" s="209"/>
      <c r="E932" s="209"/>
      <c r="F932" s="210">
        <f t="shared" si="413"/>
        <v>0</v>
      </c>
      <c r="G932" s="210"/>
      <c r="H932" s="209"/>
      <c r="I932" s="210">
        <f t="shared" si="414"/>
        <v>0</v>
      </c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10">
        <f t="shared" si="416"/>
        <v>0</v>
      </c>
      <c r="W932" s="209"/>
      <c r="X932" s="210">
        <f t="shared" si="417"/>
        <v>0</v>
      </c>
      <c r="Y932" s="210">
        <f t="shared" si="412"/>
        <v>0</v>
      </c>
      <c r="Z932" s="209"/>
      <c r="AA932" s="209"/>
      <c r="AC932" s="306">
        <f t="shared" si="418"/>
        <v>0</v>
      </c>
    </row>
    <row r="933" spans="1:29" s="211" customFormat="1" ht="13.5" hidden="1">
      <c r="A933" s="206"/>
      <c r="B933" s="207" t="s">
        <v>29</v>
      </c>
      <c r="C933" s="208" t="s">
        <v>30</v>
      </c>
      <c r="D933" s="209"/>
      <c r="E933" s="209"/>
      <c r="F933" s="210">
        <f t="shared" si="413"/>
        <v>0</v>
      </c>
      <c r="G933" s="210"/>
      <c r="H933" s="209"/>
      <c r="I933" s="210">
        <f t="shared" si="414"/>
        <v>0</v>
      </c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10">
        <f t="shared" si="416"/>
        <v>0</v>
      </c>
      <c r="W933" s="209"/>
      <c r="X933" s="210">
        <f t="shared" si="417"/>
        <v>0</v>
      </c>
      <c r="Y933" s="210">
        <f t="shared" si="412"/>
        <v>0</v>
      </c>
      <c r="Z933" s="209"/>
      <c r="AA933" s="209"/>
      <c r="AC933" s="306">
        <f t="shared" si="418"/>
        <v>0</v>
      </c>
    </row>
    <row r="934" spans="1:29" s="211" customFormat="1" ht="13.5" hidden="1">
      <c r="A934" s="206"/>
      <c r="B934" s="207" t="s">
        <v>31</v>
      </c>
      <c r="C934" s="208" t="s">
        <v>32</v>
      </c>
      <c r="D934" s="209"/>
      <c r="E934" s="209"/>
      <c r="F934" s="210">
        <f t="shared" si="413"/>
        <v>0</v>
      </c>
      <c r="G934" s="210"/>
      <c r="H934" s="209"/>
      <c r="I934" s="210">
        <f t="shared" si="414"/>
        <v>0</v>
      </c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10">
        <f t="shared" si="416"/>
        <v>0</v>
      </c>
      <c r="W934" s="209"/>
      <c r="X934" s="210">
        <f t="shared" si="417"/>
        <v>0</v>
      </c>
      <c r="Y934" s="210">
        <f t="shared" si="412"/>
        <v>0</v>
      </c>
      <c r="Z934" s="209"/>
      <c r="AA934" s="209"/>
      <c r="AC934" s="306">
        <f t="shared" si="418"/>
        <v>0</v>
      </c>
    </row>
    <row r="935" spans="1:29" s="211" customFormat="1" ht="13.5" hidden="1">
      <c r="A935" s="206"/>
      <c r="B935" s="213" t="s">
        <v>33</v>
      </c>
      <c r="C935" s="208" t="s">
        <v>34</v>
      </c>
      <c r="D935" s="209"/>
      <c r="E935" s="209"/>
      <c r="F935" s="210">
        <f t="shared" si="413"/>
        <v>0</v>
      </c>
      <c r="G935" s="210"/>
      <c r="H935" s="209"/>
      <c r="I935" s="210">
        <f t="shared" si="414"/>
        <v>0</v>
      </c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10">
        <f t="shared" si="416"/>
        <v>0</v>
      </c>
      <c r="W935" s="209"/>
      <c r="X935" s="210">
        <f t="shared" si="417"/>
        <v>0</v>
      </c>
      <c r="Y935" s="210">
        <f t="shared" si="412"/>
        <v>0</v>
      </c>
      <c r="Z935" s="209"/>
      <c r="AA935" s="209"/>
      <c r="AC935" s="306">
        <f t="shared" si="418"/>
        <v>0</v>
      </c>
    </row>
    <row r="936" spans="1:29" s="198" customFormat="1" ht="13.5" hidden="1">
      <c r="A936" s="195"/>
      <c r="B936" s="195">
        <v>323</v>
      </c>
      <c r="C936" s="196"/>
      <c r="D936" s="197">
        <f>SUM(D937+D938+D939+D940+D941+D942+D943+D944+D945)</f>
        <v>0</v>
      </c>
      <c r="E936" s="197">
        <f>SUM(E937+E938+E939+E940+E941+E942+E943+E944+E945)</f>
        <v>0</v>
      </c>
      <c r="F936" s="210">
        <f t="shared" si="413"/>
        <v>0</v>
      </c>
      <c r="G936" s="197"/>
      <c r="H936" s="197">
        <f>SUM(H937+H938+H939+H940+H941+H942+H943+H944+H945)</f>
        <v>0</v>
      </c>
      <c r="I936" s="210">
        <f t="shared" si="414"/>
        <v>0</v>
      </c>
      <c r="J936" s="197">
        <f aca="true" t="shared" si="427" ref="J936:S936">SUM(J937+J938+J939+J940+J941+J942+J943+J944+J945)</f>
        <v>0</v>
      </c>
      <c r="K936" s="197">
        <f t="shared" si="427"/>
        <v>0</v>
      </c>
      <c r="L936" s="197">
        <f>SUM(L937+L938+L939+L940+L941+L942+L943+L944+L945)</f>
        <v>0</v>
      </c>
      <c r="M936" s="197">
        <f t="shared" si="427"/>
        <v>0</v>
      </c>
      <c r="N936" s="197">
        <f t="shared" si="427"/>
        <v>0</v>
      </c>
      <c r="O936" s="197">
        <f t="shared" si="427"/>
        <v>0</v>
      </c>
      <c r="P936" s="197">
        <f t="shared" si="427"/>
        <v>0</v>
      </c>
      <c r="Q936" s="197">
        <f t="shared" si="427"/>
        <v>0</v>
      </c>
      <c r="R936" s="197">
        <f t="shared" si="427"/>
        <v>0</v>
      </c>
      <c r="S936" s="197">
        <f t="shared" si="427"/>
        <v>0</v>
      </c>
      <c r="T936" s="197">
        <f>SUM(T937+T938+T939+T940+T941+T942+T943+T944+T945)</f>
        <v>0</v>
      </c>
      <c r="U936" s="197">
        <f>SUM(U937+U938+U939+U940+U941+U942+U943+U944+U945)</f>
        <v>0</v>
      </c>
      <c r="V936" s="210">
        <f t="shared" si="416"/>
        <v>0</v>
      </c>
      <c r="W936" s="197">
        <f>SUM(W937+W938+W939+W940+W941+W942+W943+W944+W945)</f>
        <v>0</v>
      </c>
      <c r="X936" s="210">
        <f t="shared" si="417"/>
        <v>0</v>
      </c>
      <c r="Y936" s="210">
        <f t="shared" si="412"/>
        <v>0</v>
      </c>
      <c r="Z936" s="197">
        <f>SUM(Z937+Z938+Z939+Z940+Z941+Z942+Z943+Z944+Z945)</f>
        <v>0</v>
      </c>
      <c r="AA936" s="197">
        <f>SUM(AA937+AA938+AA939+AA940+AA941+AA942+AA943+AA944+AA945)</f>
        <v>0</v>
      </c>
      <c r="AC936" s="306">
        <f t="shared" si="418"/>
        <v>0</v>
      </c>
    </row>
    <row r="937" spans="1:29" s="211" customFormat="1" ht="13.5" hidden="1">
      <c r="A937" s="206"/>
      <c r="B937" s="207" t="s">
        <v>35</v>
      </c>
      <c r="C937" s="208" t="s">
        <v>36</v>
      </c>
      <c r="D937" s="209"/>
      <c r="E937" s="209"/>
      <c r="F937" s="210">
        <f t="shared" si="413"/>
        <v>0</v>
      </c>
      <c r="G937" s="210"/>
      <c r="H937" s="209"/>
      <c r="I937" s="210">
        <f t="shared" si="414"/>
        <v>0</v>
      </c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10">
        <f t="shared" si="416"/>
        <v>0</v>
      </c>
      <c r="W937" s="209"/>
      <c r="X937" s="210">
        <f t="shared" si="417"/>
        <v>0</v>
      </c>
      <c r="Y937" s="210">
        <f t="shared" si="412"/>
        <v>0</v>
      </c>
      <c r="Z937" s="209"/>
      <c r="AA937" s="209"/>
      <c r="AC937" s="306">
        <f t="shared" si="418"/>
        <v>0</v>
      </c>
    </row>
    <row r="938" spans="1:29" s="211" customFormat="1" ht="13.5" hidden="1">
      <c r="A938" s="206"/>
      <c r="B938" s="207" t="s">
        <v>37</v>
      </c>
      <c r="C938" s="208" t="s">
        <v>38</v>
      </c>
      <c r="D938" s="209"/>
      <c r="E938" s="209"/>
      <c r="F938" s="210">
        <f t="shared" si="413"/>
        <v>0</v>
      </c>
      <c r="G938" s="210"/>
      <c r="H938" s="209"/>
      <c r="I938" s="210">
        <f t="shared" si="414"/>
        <v>0</v>
      </c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10">
        <f t="shared" si="416"/>
        <v>0</v>
      </c>
      <c r="W938" s="209"/>
      <c r="X938" s="210">
        <f t="shared" si="417"/>
        <v>0</v>
      </c>
      <c r="Y938" s="210">
        <f t="shared" si="412"/>
        <v>0</v>
      </c>
      <c r="Z938" s="209"/>
      <c r="AA938" s="209"/>
      <c r="AC938" s="306">
        <f t="shared" si="418"/>
        <v>0</v>
      </c>
    </row>
    <row r="939" spans="1:29" s="211" customFormat="1" ht="13.5" hidden="1">
      <c r="A939" s="206"/>
      <c r="B939" s="207" t="s">
        <v>39</v>
      </c>
      <c r="C939" s="208" t="s">
        <v>40</v>
      </c>
      <c r="D939" s="209"/>
      <c r="E939" s="209"/>
      <c r="F939" s="210">
        <f t="shared" si="413"/>
        <v>0</v>
      </c>
      <c r="G939" s="210"/>
      <c r="H939" s="209"/>
      <c r="I939" s="210">
        <f t="shared" si="414"/>
        <v>0</v>
      </c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10">
        <f t="shared" si="416"/>
        <v>0</v>
      </c>
      <c r="W939" s="209"/>
      <c r="X939" s="210">
        <f t="shared" si="417"/>
        <v>0</v>
      </c>
      <c r="Y939" s="210">
        <f t="shared" si="412"/>
        <v>0</v>
      </c>
      <c r="Z939" s="209"/>
      <c r="AA939" s="209"/>
      <c r="AC939" s="306">
        <f t="shared" si="418"/>
        <v>0</v>
      </c>
    </row>
    <row r="940" spans="1:29" s="211" customFormat="1" ht="13.5" hidden="1">
      <c r="A940" s="206"/>
      <c r="B940" s="207" t="s">
        <v>41</v>
      </c>
      <c r="C940" s="208" t="s">
        <v>42</v>
      </c>
      <c r="D940" s="209"/>
      <c r="E940" s="209"/>
      <c r="F940" s="210">
        <f t="shared" si="413"/>
        <v>0</v>
      </c>
      <c r="G940" s="210"/>
      <c r="H940" s="209"/>
      <c r="I940" s="210">
        <f t="shared" si="414"/>
        <v>0</v>
      </c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10">
        <f t="shared" si="416"/>
        <v>0</v>
      </c>
      <c r="W940" s="209"/>
      <c r="X940" s="210">
        <f t="shared" si="417"/>
        <v>0</v>
      </c>
      <c r="Y940" s="210">
        <f t="shared" si="412"/>
        <v>0</v>
      </c>
      <c r="Z940" s="209"/>
      <c r="AA940" s="209"/>
      <c r="AC940" s="306">
        <f t="shared" si="418"/>
        <v>0</v>
      </c>
    </row>
    <row r="941" spans="1:29" s="211" customFormat="1" ht="13.5" hidden="1">
      <c r="A941" s="206"/>
      <c r="B941" s="207" t="s">
        <v>43</v>
      </c>
      <c r="C941" s="208" t="s">
        <v>44</v>
      </c>
      <c r="D941" s="209"/>
      <c r="E941" s="209"/>
      <c r="F941" s="210">
        <f aca="true" t="shared" si="428" ref="F941:F972">SUM(H941:S941)</f>
        <v>0</v>
      </c>
      <c r="G941" s="210"/>
      <c r="H941" s="209"/>
      <c r="I941" s="210">
        <f aca="true" t="shared" si="429" ref="I941:I972">SUM(H941:H941)</f>
        <v>0</v>
      </c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10">
        <f aca="true" t="shared" si="430" ref="V941:V972">SUM(I941+U941)</f>
        <v>0</v>
      </c>
      <c r="W941" s="209"/>
      <c r="X941" s="210">
        <f t="shared" si="417"/>
        <v>0</v>
      </c>
      <c r="Y941" s="210">
        <f t="shared" si="412"/>
        <v>0</v>
      </c>
      <c r="Z941" s="209"/>
      <c r="AA941" s="209"/>
      <c r="AC941" s="306">
        <f aca="true" t="shared" si="431" ref="AC941:AC972">SUM(P941+AB941)</f>
        <v>0</v>
      </c>
    </row>
    <row r="942" spans="1:29" s="211" customFormat="1" ht="13.5" hidden="1">
      <c r="A942" s="206"/>
      <c r="B942" s="207" t="s">
        <v>45</v>
      </c>
      <c r="C942" s="208" t="s">
        <v>46</v>
      </c>
      <c r="D942" s="209"/>
      <c r="E942" s="209"/>
      <c r="F942" s="210">
        <f t="shared" si="428"/>
        <v>0</v>
      </c>
      <c r="G942" s="210"/>
      <c r="H942" s="209"/>
      <c r="I942" s="210">
        <f t="shared" si="429"/>
        <v>0</v>
      </c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10">
        <f t="shared" si="430"/>
        <v>0</v>
      </c>
      <c r="W942" s="209"/>
      <c r="X942" s="210">
        <f t="shared" si="417"/>
        <v>0</v>
      </c>
      <c r="Y942" s="210">
        <f t="shared" si="412"/>
        <v>0</v>
      </c>
      <c r="Z942" s="209"/>
      <c r="AA942" s="209"/>
      <c r="AC942" s="306">
        <f t="shared" si="431"/>
        <v>0</v>
      </c>
    </row>
    <row r="943" spans="1:29" s="211" customFormat="1" ht="13.5" hidden="1">
      <c r="A943" s="206"/>
      <c r="B943" s="207" t="s">
        <v>47</v>
      </c>
      <c r="C943" s="208" t="s">
        <v>48</v>
      </c>
      <c r="D943" s="209"/>
      <c r="E943" s="209"/>
      <c r="F943" s="210">
        <f t="shared" si="428"/>
        <v>0</v>
      </c>
      <c r="G943" s="210"/>
      <c r="H943" s="209"/>
      <c r="I943" s="210">
        <f t="shared" si="429"/>
        <v>0</v>
      </c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10">
        <f t="shared" si="430"/>
        <v>0</v>
      </c>
      <c r="W943" s="209"/>
      <c r="X943" s="210">
        <f t="shared" si="417"/>
        <v>0</v>
      </c>
      <c r="Y943" s="210">
        <f t="shared" si="412"/>
        <v>0</v>
      </c>
      <c r="Z943" s="209"/>
      <c r="AA943" s="209"/>
      <c r="AC943" s="306">
        <f t="shared" si="431"/>
        <v>0</v>
      </c>
    </row>
    <row r="944" spans="1:29" s="211" customFormat="1" ht="13.5" hidden="1">
      <c r="A944" s="206"/>
      <c r="B944" s="207" t="s">
        <v>49</v>
      </c>
      <c r="C944" s="208" t="s">
        <v>50</v>
      </c>
      <c r="D944" s="209"/>
      <c r="E944" s="209"/>
      <c r="F944" s="210">
        <f t="shared" si="428"/>
        <v>0</v>
      </c>
      <c r="G944" s="210"/>
      <c r="H944" s="209"/>
      <c r="I944" s="210">
        <f t="shared" si="429"/>
        <v>0</v>
      </c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10">
        <f t="shared" si="430"/>
        <v>0</v>
      </c>
      <c r="W944" s="209"/>
      <c r="X944" s="210">
        <f t="shared" si="417"/>
        <v>0</v>
      </c>
      <c r="Y944" s="210">
        <f t="shared" si="412"/>
        <v>0</v>
      </c>
      <c r="Z944" s="209"/>
      <c r="AA944" s="209"/>
      <c r="AC944" s="306">
        <f t="shared" si="431"/>
        <v>0</v>
      </c>
    </row>
    <row r="945" spans="1:29" s="211" customFormat="1" ht="13.5" hidden="1">
      <c r="A945" s="206"/>
      <c r="B945" s="207" t="s">
        <v>51</v>
      </c>
      <c r="C945" s="208" t="s">
        <v>52</v>
      </c>
      <c r="D945" s="209"/>
      <c r="E945" s="209"/>
      <c r="F945" s="210">
        <f t="shared" si="428"/>
        <v>0</v>
      </c>
      <c r="G945" s="210"/>
      <c r="H945" s="209"/>
      <c r="I945" s="210">
        <f t="shared" si="429"/>
        <v>0</v>
      </c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10">
        <f t="shared" si="430"/>
        <v>0</v>
      </c>
      <c r="W945" s="209"/>
      <c r="X945" s="210">
        <f t="shared" si="417"/>
        <v>0</v>
      </c>
      <c r="Y945" s="210">
        <f t="shared" si="412"/>
        <v>0</v>
      </c>
      <c r="Z945" s="209"/>
      <c r="AA945" s="209"/>
      <c r="AC945" s="306">
        <f t="shared" si="431"/>
        <v>0</v>
      </c>
    </row>
    <row r="946" spans="1:29" s="198" customFormat="1" ht="13.5" hidden="1">
      <c r="A946" s="195"/>
      <c r="B946" s="195">
        <v>324</v>
      </c>
      <c r="C946" s="196"/>
      <c r="D946" s="197">
        <f>SUM(D947)</f>
        <v>0</v>
      </c>
      <c r="E946" s="197">
        <f aca="true" t="shared" si="432" ref="E946:W946">SUM(E947)</f>
        <v>0</v>
      </c>
      <c r="F946" s="210">
        <f t="shared" si="428"/>
        <v>0</v>
      </c>
      <c r="G946" s="197"/>
      <c r="H946" s="197">
        <f t="shared" si="432"/>
        <v>0</v>
      </c>
      <c r="I946" s="210">
        <f t="shared" si="429"/>
        <v>0</v>
      </c>
      <c r="J946" s="197">
        <f t="shared" si="432"/>
        <v>0</v>
      </c>
      <c r="K946" s="197">
        <f t="shared" si="432"/>
        <v>0</v>
      </c>
      <c r="L946" s="197">
        <f t="shared" si="432"/>
        <v>0</v>
      </c>
      <c r="M946" s="197">
        <f t="shared" si="432"/>
        <v>0</v>
      </c>
      <c r="N946" s="197">
        <f t="shared" si="432"/>
        <v>0</v>
      </c>
      <c r="O946" s="197">
        <f t="shared" si="432"/>
        <v>0</v>
      </c>
      <c r="P946" s="197">
        <f t="shared" si="432"/>
        <v>0</v>
      </c>
      <c r="Q946" s="197">
        <f t="shared" si="432"/>
        <v>0</v>
      </c>
      <c r="R946" s="197">
        <f t="shared" si="432"/>
        <v>0</v>
      </c>
      <c r="S946" s="197">
        <f t="shared" si="432"/>
        <v>0</v>
      </c>
      <c r="T946" s="197">
        <f t="shared" si="432"/>
        <v>0</v>
      </c>
      <c r="U946" s="197">
        <f t="shared" si="432"/>
        <v>0</v>
      </c>
      <c r="V946" s="210">
        <f t="shared" si="430"/>
        <v>0</v>
      </c>
      <c r="W946" s="197">
        <f t="shared" si="432"/>
        <v>0</v>
      </c>
      <c r="X946" s="210">
        <f t="shared" si="417"/>
        <v>0</v>
      </c>
      <c r="Y946" s="210">
        <f t="shared" si="412"/>
        <v>0</v>
      </c>
      <c r="Z946" s="197">
        <f>SUM(Z947)</f>
        <v>0</v>
      </c>
      <c r="AA946" s="197">
        <f>SUM(AA947)</f>
        <v>0</v>
      </c>
      <c r="AC946" s="306">
        <f t="shared" si="431"/>
        <v>0</v>
      </c>
    </row>
    <row r="947" spans="1:29" s="211" customFormat="1" ht="13.5" hidden="1">
      <c r="A947" s="206"/>
      <c r="B947" s="212" t="s">
        <v>54</v>
      </c>
      <c r="C947" s="208" t="s">
        <v>53</v>
      </c>
      <c r="D947" s="209"/>
      <c r="E947" s="209"/>
      <c r="F947" s="210">
        <f t="shared" si="428"/>
        <v>0</v>
      </c>
      <c r="G947" s="210"/>
      <c r="H947" s="209"/>
      <c r="I947" s="210">
        <f t="shared" si="429"/>
        <v>0</v>
      </c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10">
        <f t="shared" si="430"/>
        <v>0</v>
      </c>
      <c r="W947" s="209"/>
      <c r="X947" s="210">
        <f t="shared" si="417"/>
        <v>0</v>
      </c>
      <c r="Y947" s="210">
        <f t="shared" si="412"/>
        <v>0</v>
      </c>
      <c r="Z947" s="209"/>
      <c r="AA947" s="209"/>
      <c r="AC947" s="306">
        <f t="shared" si="431"/>
        <v>0</v>
      </c>
    </row>
    <row r="948" spans="1:29" s="198" customFormat="1" ht="13.5" hidden="1">
      <c r="A948" s="195"/>
      <c r="B948" s="203" t="s">
        <v>545</v>
      </c>
      <c r="C948" s="196"/>
      <c r="D948" s="197">
        <f>SUM(D949+D950+D951+D952+D953+D954+D955)</f>
        <v>0</v>
      </c>
      <c r="E948" s="197">
        <f>SUM(E949+E950+E951+E952+E953+E954+E955)</f>
        <v>0</v>
      </c>
      <c r="F948" s="210">
        <f t="shared" si="428"/>
        <v>0</v>
      </c>
      <c r="G948" s="197"/>
      <c r="H948" s="197">
        <f>SUM(H949+H950+H951+H952+H953+H954+H955)</f>
        <v>0</v>
      </c>
      <c r="I948" s="210">
        <f t="shared" si="429"/>
        <v>0</v>
      </c>
      <c r="J948" s="197">
        <f aca="true" t="shared" si="433" ref="J948:S948">SUM(J949+J950+J951+J952+J953+J954+J955)</f>
        <v>0</v>
      </c>
      <c r="K948" s="197">
        <f t="shared" si="433"/>
        <v>0</v>
      </c>
      <c r="L948" s="197">
        <f>SUM(L949+L950+L951+L952+L953+L954+L955)</f>
        <v>0</v>
      </c>
      <c r="M948" s="197">
        <f t="shared" si="433"/>
        <v>0</v>
      </c>
      <c r="N948" s="197">
        <f t="shared" si="433"/>
        <v>0</v>
      </c>
      <c r="O948" s="197">
        <f t="shared" si="433"/>
        <v>0</v>
      </c>
      <c r="P948" s="197">
        <f t="shared" si="433"/>
        <v>0</v>
      </c>
      <c r="Q948" s="197">
        <f t="shared" si="433"/>
        <v>0</v>
      </c>
      <c r="R948" s="197">
        <f t="shared" si="433"/>
        <v>0</v>
      </c>
      <c r="S948" s="197">
        <f t="shared" si="433"/>
        <v>0</v>
      </c>
      <c r="T948" s="197">
        <f>SUM(T949+T950+T951+T952+T953+T954+T955)</f>
        <v>0</v>
      </c>
      <c r="U948" s="197">
        <f>SUM(U949+U950+U951+U952+U953+U954+U955)</f>
        <v>0</v>
      </c>
      <c r="V948" s="210">
        <f t="shared" si="430"/>
        <v>0</v>
      </c>
      <c r="W948" s="197">
        <f>SUM(W949+W950+W951+W952+W953+W954+W955)</f>
        <v>0</v>
      </c>
      <c r="X948" s="210">
        <f t="shared" si="417"/>
        <v>0</v>
      </c>
      <c r="Y948" s="210">
        <f t="shared" si="412"/>
        <v>0</v>
      </c>
      <c r="Z948" s="197">
        <f>SUM(Z949+Z950+Z951+Z952+Z953+Z954+Z955)</f>
        <v>0</v>
      </c>
      <c r="AA948" s="197">
        <f>SUM(AA949+AA950+AA951+AA952+AA953+AA954+AA955)</f>
        <v>0</v>
      </c>
      <c r="AC948" s="306">
        <f t="shared" si="431"/>
        <v>0</v>
      </c>
    </row>
    <row r="949" spans="1:29" s="211" customFormat="1" ht="12.75" customHeight="1" hidden="1">
      <c r="A949" s="206"/>
      <c r="B949" s="207" t="s">
        <v>56</v>
      </c>
      <c r="C949" s="208" t="s">
        <v>57</v>
      </c>
      <c r="D949" s="209"/>
      <c r="E949" s="209"/>
      <c r="F949" s="210">
        <f t="shared" si="428"/>
        <v>0</v>
      </c>
      <c r="G949" s="210"/>
      <c r="H949" s="209"/>
      <c r="I949" s="210">
        <f t="shared" si="429"/>
        <v>0</v>
      </c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10">
        <f t="shared" si="430"/>
        <v>0</v>
      </c>
      <c r="W949" s="209"/>
      <c r="X949" s="210">
        <f t="shared" si="417"/>
        <v>0</v>
      </c>
      <c r="Y949" s="210">
        <f t="shared" si="412"/>
        <v>0</v>
      </c>
      <c r="Z949" s="209"/>
      <c r="AA949" s="209"/>
      <c r="AC949" s="306">
        <f t="shared" si="431"/>
        <v>0</v>
      </c>
    </row>
    <row r="950" spans="1:29" s="211" customFormat="1" ht="13.5" hidden="1">
      <c r="A950" s="206"/>
      <c r="B950" s="207" t="s">
        <v>58</v>
      </c>
      <c r="C950" s="208" t="s">
        <v>59</v>
      </c>
      <c r="D950" s="209"/>
      <c r="E950" s="209"/>
      <c r="F950" s="210">
        <f t="shared" si="428"/>
        <v>0</v>
      </c>
      <c r="G950" s="210"/>
      <c r="H950" s="209"/>
      <c r="I950" s="210">
        <f t="shared" si="429"/>
        <v>0</v>
      </c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10">
        <f t="shared" si="430"/>
        <v>0</v>
      </c>
      <c r="W950" s="209"/>
      <c r="X950" s="210">
        <f t="shared" si="417"/>
        <v>0</v>
      </c>
      <c r="Y950" s="210">
        <f t="shared" si="412"/>
        <v>0</v>
      </c>
      <c r="Z950" s="209"/>
      <c r="AA950" s="209"/>
      <c r="AC950" s="306">
        <f t="shared" si="431"/>
        <v>0</v>
      </c>
    </row>
    <row r="951" spans="1:29" s="211" customFormat="1" ht="13.5" hidden="1">
      <c r="A951" s="206"/>
      <c r="B951" s="207" t="s">
        <v>60</v>
      </c>
      <c r="C951" s="208" t="s">
        <v>61</v>
      </c>
      <c r="D951" s="209"/>
      <c r="E951" s="209"/>
      <c r="F951" s="210">
        <f t="shared" si="428"/>
        <v>0</v>
      </c>
      <c r="G951" s="210"/>
      <c r="H951" s="209"/>
      <c r="I951" s="210">
        <f t="shared" si="429"/>
        <v>0</v>
      </c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10">
        <f t="shared" si="430"/>
        <v>0</v>
      </c>
      <c r="W951" s="209"/>
      <c r="X951" s="210">
        <f t="shared" si="417"/>
        <v>0</v>
      </c>
      <c r="Y951" s="210">
        <f t="shared" si="412"/>
        <v>0</v>
      </c>
      <c r="Z951" s="209"/>
      <c r="AA951" s="209"/>
      <c r="AC951" s="306">
        <f t="shared" si="431"/>
        <v>0</v>
      </c>
    </row>
    <row r="952" spans="1:29" s="211" customFormat="1" ht="13.5" hidden="1">
      <c r="A952" s="206"/>
      <c r="B952" s="207" t="s">
        <v>62</v>
      </c>
      <c r="C952" s="208" t="s">
        <v>63</v>
      </c>
      <c r="D952" s="209"/>
      <c r="E952" s="209"/>
      <c r="F952" s="210">
        <f t="shared" si="428"/>
        <v>0</v>
      </c>
      <c r="G952" s="210"/>
      <c r="H952" s="209"/>
      <c r="I952" s="210">
        <f t="shared" si="429"/>
        <v>0</v>
      </c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10">
        <f t="shared" si="430"/>
        <v>0</v>
      </c>
      <c r="W952" s="209"/>
      <c r="X952" s="210">
        <f t="shared" si="417"/>
        <v>0</v>
      </c>
      <c r="Y952" s="210">
        <f t="shared" si="412"/>
        <v>0</v>
      </c>
      <c r="Z952" s="209"/>
      <c r="AA952" s="209"/>
      <c r="AC952" s="306">
        <f t="shared" si="431"/>
        <v>0</v>
      </c>
    </row>
    <row r="953" spans="1:29" s="211" customFormat="1" ht="13.5" hidden="1">
      <c r="A953" s="206"/>
      <c r="B953" s="206">
        <v>3295</v>
      </c>
      <c r="C953" s="208" t="s">
        <v>64</v>
      </c>
      <c r="D953" s="209"/>
      <c r="E953" s="209"/>
      <c r="F953" s="210">
        <f t="shared" si="428"/>
        <v>0</v>
      </c>
      <c r="G953" s="210"/>
      <c r="H953" s="209"/>
      <c r="I953" s="210">
        <f t="shared" si="429"/>
        <v>0</v>
      </c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10">
        <f t="shared" si="430"/>
        <v>0</v>
      </c>
      <c r="W953" s="209"/>
      <c r="X953" s="210">
        <f t="shared" si="417"/>
        <v>0</v>
      </c>
      <c r="Y953" s="210">
        <f t="shared" si="412"/>
        <v>0</v>
      </c>
      <c r="Z953" s="209"/>
      <c r="AA953" s="209"/>
      <c r="AC953" s="306">
        <f t="shared" si="431"/>
        <v>0</v>
      </c>
    </row>
    <row r="954" spans="1:29" s="211" customFormat="1" ht="13.5" hidden="1">
      <c r="A954" s="206"/>
      <c r="B954" s="206">
        <v>3296</v>
      </c>
      <c r="C954" s="214" t="s">
        <v>65</v>
      </c>
      <c r="D954" s="209"/>
      <c r="E954" s="209"/>
      <c r="F954" s="210">
        <f t="shared" si="428"/>
        <v>0</v>
      </c>
      <c r="G954" s="210"/>
      <c r="H954" s="209"/>
      <c r="I954" s="210">
        <f t="shared" si="429"/>
        <v>0</v>
      </c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10">
        <f t="shared" si="430"/>
        <v>0</v>
      </c>
      <c r="W954" s="209"/>
      <c r="X954" s="210">
        <f t="shared" si="417"/>
        <v>0</v>
      </c>
      <c r="Y954" s="210">
        <f t="shared" si="412"/>
        <v>0</v>
      </c>
      <c r="Z954" s="209"/>
      <c r="AA954" s="209"/>
      <c r="AC954" s="306">
        <f t="shared" si="431"/>
        <v>0</v>
      </c>
    </row>
    <row r="955" spans="1:29" s="211" customFormat="1" ht="13.5" hidden="1">
      <c r="A955" s="206"/>
      <c r="B955" s="207" t="s">
        <v>66</v>
      </c>
      <c r="C955" s="208" t="s">
        <v>55</v>
      </c>
      <c r="D955" s="209"/>
      <c r="E955" s="209"/>
      <c r="F955" s="210">
        <f t="shared" si="428"/>
        <v>0</v>
      </c>
      <c r="G955" s="210"/>
      <c r="H955" s="209"/>
      <c r="I955" s="210">
        <f t="shared" si="429"/>
        <v>0</v>
      </c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10">
        <f t="shared" si="430"/>
        <v>0</v>
      </c>
      <c r="W955" s="209"/>
      <c r="X955" s="210">
        <f t="shared" si="417"/>
        <v>0</v>
      </c>
      <c r="Y955" s="210">
        <f t="shared" si="412"/>
        <v>0</v>
      </c>
      <c r="Z955" s="209"/>
      <c r="AA955" s="209"/>
      <c r="AC955" s="306">
        <f t="shared" si="431"/>
        <v>0</v>
      </c>
    </row>
    <row r="956" spans="1:29" s="198" customFormat="1" ht="13.5" hidden="1">
      <c r="A956" s="6"/>
      <c r="B956" s="195">
        <v>34</v>
      </c>
      <c r="C956" s="196" t="s">
        <v>67</v>
      </c>
      <c r="D956" s="197">
        <f>SUM(D957+D962)</f>
        <v>0</v>
      </c>
      <c r="E956" s="197">
        <f>SUM(E957+E962)</f>
        <v>0</v>
      </c>
      <c r="F956" s="210">
        <f t="shared" si="428"/>
        <v>0</v>
      </c>
      <c r="G956" s="197"/>
      <c r="H956" s="197">
        <f>SUM(H957+H962)</f>
        <v>0</v>
      </c>
      <c r="I956" s="210">
        <f t="shared" si="429"/>
        <v>0</v>
      </c>
      <c r="J956" s="197">
        <f aca="true" t="shared" si="434" ref="J956:S956">SUM(J957+J962)</f>
        <v>0</v>
      </c>
      <c r="K956" s="197">
        <f t="shared" si="434"/>
        <v>0</v>
      </c>
      <c r="L956" s="197">
        <f>SUM(L957+L962)</f>
        <v>0</v>
      </c>
      <c r="M956" s="197">
        <f t="shared" si="434"/>
        <v>0</v>
      </c>
      <c r="N956" s="197">
        <f t="shared" si="434"/>
        <v>0</v>
      </c>
      <c r="O956" s="197">
        <f t="shared" si="434"/>
        <v>0</v>
      </c>
      <c r="P956" s="197">
        <f t="shared" si="434"/>
        <v>0</v>
      </c>
      <c r="Q956" s="197">
        <f t="shared" si="434"/>
        <v>0</v>
      </c>
      <c r="R956" s="197">
        <f t="shared" si="434"/>
        <v>0</v>
      </c>
      <c r="S956" s="197">
        <f t="shared" si="434"/>
        <v>0</v>
      </c>
      <c r="T956" s="197">
        <f>SUM(T957+T962)</f>
        <v>0</v>
      </c>
      <c r="U956" s="197">
        <f>SUM(U957+U962)</f>
        <v>0</v>
      </c>
      <c r="V956" s="210">
        <f t="shared" si="430"/>
        <v>0</v>
      </c>
      <c r="W956" s="197">
        <f>SUM(W957+W962)</f>
        <v>0</v>
      </c>
      <c r="X956" s="210">
        <f t="shared" si="417"/>
        <v>0</v>
      </c>
      <c r="Y956" s="210">
        <f t="shared" si="412"/>
        <v>0</v>
      </c>
      <c r="Z956" s="197">
        <f>SUM(Z957+Z962)</f>
        <v>0</v>
      </c>
      <c r="AA956" s="197">
        <f>SUM(AA957+AA962)</f>
        <v>0</v>
      </c>
      <c r="AC956" s="306">
        <f t="shared" si="431"/>
        <v>0</v>
      </c>
    </row>
    <row r="957" spans="1:29" s="198" customFormat="1" ht="13.5" hidden="1">
      <c r="A957" s="195"/>
      <c r="B957" s="195">
        <v>342</v>
      </c>
      <c r="C957" s="196" t="s">
        <v>68</v>
      </c>
      <c r="D957" s="197">
        <f>SUM(D958+D959+D960+D961)</f>
        <v>0</v>
      </c>
      <c r="E957" s="197">
        <f>SUM(E958+E959+E960+E961)</f>
        <v>0</v>
      </c>
      <c r="F957" s="210">
        <f t="shared" si="428"/>
        <v>0</v>
      </c>
      <c r="G957" s="197"/>
      <c r="H957" s="197">
        <f>SUM(H958+H959+H960+H961)</f>
        <v>0</v>
      </c>
      <c r="I957" s="210">
        <f t="shared" si="429"/>
        <v>0</v>
      </c>
      <c r="J957" s="197">
        <f aca="true" t="shared" si="435" ref="J957:S957">SUM(J958+J959+J960+J961)</f>
        <v>0</v>
      </c>
      <c r="K957" s="197">
        <f t="shared" si="435"/>
        <v>0</v>
      </c>
      <c r="L957" s="197">
        <f>SUM(L958+L959+L960+L961)</f>
        <v>0</v>
      </c>
      <c r="M957" s="197">
        <f t="shared" si="435"/>
        <v>0</v>
      </c>
      <c r="N957" s="197">
        <f t="shared" si="435"/>
        <v>0</v>
      </c>
      <c r="O957" s="197">
        <f t="shared" si="435"/>
        <v>0</v>
      </c>
      <c r="P957" s="197">
        <f t="shared" si="435"/>
        <v>0</v>
      </c>
      <c r="Q957" s="197">
        <f t="shared" si="435"/>
        <v>0</v>
      </c>
      <c r="R957" s="197">
        <f t="shared" si="435"/>
        <v>0</v>
      </c>
      <c r="S957" s="197">
        <f t="shared" si="435"/>
        <v>0</v>
      </c>
      <c r="T957" s="197">
        <f>SUM(T958+T959+T960+T961)</f>
        <v>0</v>
      </c>
      <c r="U957" s="197">
        <f>SUM(U958+U959+U960+U961)</f>
        <v>0</v>
      </c>
      <c r="V957" s="210">
        <f t="shared" si="430"/>
        <v>0</v>
      </c>
      <c r="W957" s="197">
        <f>SUM(W958+W959+W960+W961)</f>
        <v>0</v>
      </c>
      <c r="X957" s="210">
        <f t="shared" si="417"/>
        <v>0</v>
      </c>
      <c r="Y957" s="210">
        <f t="shared" si="412"/>
        <v>0</v>
      </c>
      <c r="Z957" s="197">
        <f>SUM(Z958+Z959+Z960+Z961)</f>
        <v>0</v>
      </c>
      <c r="AA957" s="197">
        <f>SUM(AA958+AA959+AA960+AA961)</f>
        <v>0</v>
      </c>
      <c r="AC957" s="306">
        <f t="shared" si="431"/>
        <v>0</v>
      </c>
    </row>
    <row r="958" spans="1:29" s="211" customFormat="1" ht="27.75" customHeight="1" hidden="1">
      <c r="A958" s="206"/>
      <c r="B958" s="207" t="s">
        <v>69</v>
      </c>
      <c r="C958" s="208" t="s">
        <v>70</v>
      </c>
      <c r="D958" s="209"/>
      <c r="E958" s="209"/>
      <c r="F958" s="210">
        <f t="shared" si="428"/>
        <v>0</v>
      </c>
      <c r="G958" s="210"/>
      <c r="H958" s="209"/>
      <c r="I958" s="210">
        <f t="shared" si="429"/>
        <v>0</v>
      </c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10">
        <f t="shared" si="430"/>
        <v>0</v>
      </c>
      <c r="W958" s="209"/>
      <c r="X958" s="210">
        <f t="shared" si="417"/>
        <v>0</v>
      </c>
      <c r="Y958" s="210">
        <f t="shared" si="412"/>
        <v>0</v>
      </c>
      <c r="Z958" s="209"/>
      <c r="AA958" s="209"/>
      <c r="AC958" s="306">
        <f t="shared" si="431"/>
        <v>0</v>
      </c>
    </row>
    <row r="959" spans="1:29" s="211" customFormat="1" ht="13.5" hidden="1">
      <c r="A959" s="206"/>
      <c r="B959" s="206">
        <v>3426</v>
      </c>
      <c r="C959" s="208" t="s">
        <v>71</v>
      </c>
      <c r="D959" s="209"/>
      <c r="E959" s="209"/>
      <c r="F959" s="210">
        <f t="shared" si="428"/>
        <v>0</v>
      </c>
      <c r="G959" s="210"/>
      <c r="H959" s="209"/>
      <c r="I959" s="210">
        <f t="shared" si="429"/>
        <v>0</v>
      </c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10">
        <f t="shared" si="430"/>
        <v>0</v>
      </c>
      <c r="W959" s="209"/>
      <c r="X959" s="210">
        <f t="shared" si="417"/>
        <v>0</v>
      </c>
      <c r="Y959" s="210">
        <f t="shared" si="412"/>
        <v>0</v>
      </c>
      <c r="Z959" s="209"/>
      <c r="AA959" s="209"/>
      <c r="AC959" s="306">
        <f t="shared" si="431"/>
        <v>0</v>
      </c>
    </row>
    <row r="960" spans="1:29" s="211" customFormat="1" ht="27" hidden="1">
      <c r="A960" s="206"/>
      <c r="B960" s="206">
        <v>3427</v>
      </c>
      <c r="C960" s="208" t="s">
        <v>72</v>
      </c>
      <c r="D960" s="209"/>
      <c r="E960" s="209"/>
      <c r="F960" s="210">
        <f t="shared" si="428"/>
        <v>0</v>
      </c>
      <c r="G960" s="210"/>
      <c r="H960" s="209"/>
      <c r="I960" s="210">
        <f t="shared" si="429"/>
        <v>0</v>
      </c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10">
        <f t="shared" si="430"/>
        <v>0</v>
      </c>
      <c r="W960" s="209"/>
      <c r="X960" s="210">
        <f t="shared" si="417"/>
        <v>0</v>
      </c>
      <c r="Y960" s="210">
        <f t="shared" si="412"/>
        <v>0</v>
      </c>
      <c r="Z960" s="209"/>
      <c r="AA960" s="209"/>
      <c r="AC960" s="306">
        <f t="shared" si="431"/>
        <v>0</v>
      </c>
    </row>
    <row r="961" spans="1:29" s="211" customFormat="1" ht="13.5" hidden="1">
      <c r="A961" s="206"/>
      <c r="B961" s="206">
        <v>3428</v>
      </c>
      <c r="C961" s="208" t="s">
        <v>73</v>
      </c>
      <c r="D961" s="209"/>
      <c r="E961" s="209"/>
      <c r="F961" s="210">
        <f t="shared" si="428"/>
        <v>0</v>
      </c>
      <c r="G961" s="210"/>
      <c r="H961" s="209"/>
      <c r="I961" s="210">
        <f t="shared" si="429"/>
        <v>0</v>
      </c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10">
        <f t="shared" si="430"/>
        <v>0</v>
      </c>
      <c r="W961" s="209"/>
      <c r="X961" s="210">
        <f t="shared" si="417"/>
        <v>0</v>
      </c>
      <c r="Y961" s="210">
        <f t="shared" si="412"/>
        <v>0</v>
      </c>
      <c r="Z961" s="209"/>
      <c r="AA961" s="209"/>
      <c r="AC961" s="306">
        <f t="shared" si="431"/>
        <v>0</v>
      </c>
    </row>
    <row r="962" spans="1:29" s="198" customFormat="1" ht="13.5" hidden="1">
      <c r="A962" s="195"/>
      <c r="B962" s="195">
        <v>343</v>
      </c>
      <c r="C962" s="196"/>
      <c r="D962" s="197">
        <f>SUM(D963+D964+D965+D966)</f>
        <v>0</v>
      </c>
      <c r="E962" s="197">
        <f>SUM(E963+E964+E965+E966)</f>
        <v>0</v>
      </c>
      <c r="F962" s="210">
        <f t="shared" si="428"/>
        <v>0</v>
      </c>
      <c r="G962" s="197"/>
      <c r="H962" s="197">
        <f>SUM(H963+H964+H965+H966)</f>
        <v>0</v>
      </c>
      <c r="I962" s="210">
        <f t="shared" si="429"/>
        <v>0</v>
      </c>
      <c r="J962" s="197">
        <f aca="true" t="shared" si="436" ref="J962:S962">SUM(J963+J964+J965+J966)</f>
        <v>0</v>
      </c>
      <c r="K962" s="197">
        <f t="shared" si="436"/>
        <v>0</v>
      </c>
      <c r="L962" s="197">
        <f>SUM(L963+L964+L965+L966)</f>
        <v>0</v>
      </c>
      <c r="M962" s="197">
        <f t="shared" si="436"/>
        <v>0</v>
      </c>
      <c r="N962" s="197">
        <f t="shared" si="436"/>
        <v>0</v>
      </c>
      <c r="O962" s="197">
        <f t="shared" si="436"/>
        <v>0</v>
      </c>
      <c r="P962" s="197">
        <f t="shared" si="436"/>
        <v>0</v>
      </c>
      <c r="Q962" s="197">
        <f t="shared" si="436"/>
        <v>0</v>
      </c>
      <c r="R962" s="197">
        <f t="shared" si="436"/>
        <v>0</v>
      </c>
      <c r="S962" s="197">
        <f t="shared" si="436"/>
        <v>0</v>
      </c>
      <c r="T962" s="197">
        <f>SUM(T963+T964+T965+T966)</f>
        <v>0</v>
      </c>
      <c r="U962" s="197">
        <f>SUM(U963+U964+U965+U966)</f>
        <v>0</v>
      </c>
      <c r="V962" s="210">
        <f t="shared" si="430"/>
        <v>0</v>
      </c>
      <c r="W962" s="197">
        <f>SUM(W963+W964+W965+W966)</f>
        <v>0</v>
      </c>
      <c r="X962" s="210">
        <f t="shared" si="417"/>
        <v>0</v>
      </c>
      <c r="Y962" s="210">
        <f t="shared" si="412"/>
        <v>0</v>
      </c>
      <c r="Z962" s="197">
        <f>SUM(Z963+Z964+Z965+Z966)</f>
        <v>0</v>
      </c>
      <c r="AA962" s="197">
        <f>SUM(AA963+AA964+AA965+AA966)</f>
        <v>0</v>
      </c>
      <c r="AC962" s="306">
        <f t="shared" si="431"/>
        <v>0</v>
      </c>
    </row>
    <row r="963" spans="1:29" s="211" customFormat="1" ht="13.5" hidden="1">
      <c r="A963" s="206"/>
      <c r="B963" s="207" t="s">
        <v>74</v>
      </c>
      <c r="C963" s="208" t="s">
        <v>75</v>
      </c>
      <c r="D963" s="209"/>
      <c r="E963" s="209"/>
      <c r="F963" s="210">
        <f t="shared" si="428"/>
        <v>0</v>
      </c>
      <c r="G963" s="210"/>
      <c r="H963" s="209"/>
      <c r="I963" s="210">
        <f t="shared" si="429"/>
        <v>0</v>
      </c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10">
        <f t="shared" si="430"/>
        <v>0</v>
      </c>
      <c r="W963" s="209"/>
      <c r="X963" s="210">
        <f t="shared" si="417"/>
        <v>0</v>
      </c>
      <c r="Y963" s="210">
        <f t="shared" si="412"/>
        <v>0</v>
      </c>
      <c r="Z963" s="209"/>
      <c r="AA963" s="209"/>
      <c r="AC963" s="306">
        <f t="shared" si="431"/>
        <v>0</v>
      </c>
    </row>
    <row r="964" spans="1:29" s="211" customFormat="1" ht="13.5" hidden="1">
      <c r="A964" s="206"/>
      <c r="B964" s="207" t="s">
        <v>76</v>
      </c>
      <c r="C964" s="208" t="s">
        <v>77</v>
      </c>
      <c r="D964" s="209"/>
      <c r="E964" s="209"/>
      <c r="F964" s="210">
        <f t="shared" si="428"/>
        <v>0</v>
      </c>
      <c r="G964" s="210"/>
      <c r="H964" s="209"/>
      <c r="I964" s="210">
        <f t="shared" si="429"/>
        <v>0</v>
      </c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10">
        <f t="shared" si="430"/>
        <v>0</v>
      </c>
      <c r="W964" s="209"/>
      <c r="X964" s="210">
        <f t="shared" si="417"/>
        <v>0</v>
      </c>
      <c r="Y964" s="210">
        <f t="shared" si="412"/>
        <v>0</v>
      </c>
      <c r="Z964" s="209"/>
      <c r="AA964" s="209"/>
      <c r="AC964" s="306">
        <f t="shared" si="431"/>
        <v>0</v>
      </c>
    </row>
    <row r="965" spans="1:29" s="211" customFormat="1" ht="13.5" hidden="1">
      <c r="A965" s="206"/>
      <c r="B965" s="207" t="s">
        <v>78</v>
      </c>
      <c r="C965" s="208" t="s">
        <v>79</v>
      </c>
      <c r="D965" s="209"/>
      <c r="E965" s="209"/>
      <c r="F965" s="210">
        <f t="shared" si="428"/>
        <v>0</v>
      </c>
      <c r="G965" s="210"/>
      <c r="H965" s="209"/>
      <c r="I965" s="210">
        <f t="shared" si="429"/>
        <v>0</v>
      </c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10">
        <f t="shared" si="430"/>
        <v>0</v>
      </c>
      <c r="W965" s="209"/>
      <c r="X965" s="210">
        <f t="shared" si="417"/>
        <v>0</v>
      </c>
      <c r="Y965" s="210">
        <f t="shared" si="412"/>
        <v>0</v>
      </c>
      <c r="Z965" s="209"/>
      <c r="AA965" s="209"/>
      <c r="AC965" s="306">
        <f t="shared" si="431"/>
        <v>0</v>
      </c>
    </row>
    <row r="966" spans="1:29" s="211" customFormat="1" ht="13.5" hidden="1">
      <c r="A966" s="206"/>
      <c r="B966" s="207" t="s">
        <v>80</v>
      </c>
      <c r="C966" s="208" t="s">
        <v>81</v>
      </c>
      <c r="D966" s="209"/>
      <c r="E966" s="209"/>
      <c r="F966" s="210">
        <f t="shared" si="428"/>
        <v>0</v>
      </c>
      <c r="G966" s="210"/>
      <c r="H966" s="209"/>
      <c r="I966" s="210">
        <f t="shared" si="429"/>
        <v>0</v>
      </c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10">
        <f t="shared" si="430"/>
        <v>0</v>
      </c>
      <c r="W966" s="209"/>
      <c r="X966" s="210">
        <f t="shared" si="417"/>
        <v>0</v>
      </c>
      <c r="Y966" s="210">
        <f t="shared" si="412"/>
        <v>0</v>
      </c>
      <c r="Z966" s="209"/>
      <c r="AA966" s="209"/>
      <c r="AC966" s="306">
        <f t="shared" si="431"/>
        <v>0</v>
      </c>
    </row>
    <row r="967" spans="2:29" s="7" customFormat="1" ht="13.5" hidden="1">
      <c r="B967" s="5">
        <v>4</v>
      </c>
      <c r="C967" s="7" t="s">
        <v>117</v>
      </c>
      <c r="D967" s="4">
        <f>SUM(D968)</f>
        <v>0</v>
      </c>
      <c r="E967" s="4">
        <f aca="true" t="shared" si="437" ref="E967:W967">SUM(E968)</f>
        <v>0</v>
      </c>
      <c r="F967" s="210">
        <f t="shared" si="428"/>
        <v>0</v>
      </c>
      <c r="G967" s="4"/>
      <c r="H967" s="4">
        <f t="shared" si="437"/>
        <v>0</v>
      </c>
      <c r="I967" s="210">
        <f t="shared" si="429"/>
        <v>0</v>
      </c>
      <c r="J967" s="4">
        <f t="shared" si="437"/>
        <v>0</v>
      </c>
      <c r="K967" s="4">
        <f t="shared" si="437"/>
        <v>0</v>
      </c>
      <c r="L967" s="4">
        <f t="shared" si="437"/>
        <v>0</v>
      </c>
      <c r="M967" s="4">
        <f t="shared" si="437"/>
        <v>0</v>
      </c>
      <c r="N967" s="4">
        <f t="shared" si="437"/>
        <v>0</v>
      </c>
      <c r="O967" s="4">
        <f t="shared" si="437"/>
        <v>0</v>
      </c>
      <c r="P967" s="4">
        <f t="shared" si="437"/>
        <v>0</v>
      </c>
      <c r="Q967" s="4">
        <f t="shared" si="437"/>
        <v>0</v>
      </c>
      <c r="R967" s="4">
        <f t="shared" si="437"/>
        <v>0</v>
      </c>
      <c r="S967" s="4">
        <f t="shared" si="437"/>
        <v>0</v>
      </c>
      <c r="T967" s="4">
        <f t="shared" si="437"/>
        <v>0</v>
      </c>
      <c r="U967" s="4">
        <f t="shared" si="437"/>
        <v>0</v>
      </c>
      <c r="V967" s="210">
        <f t="shared" si="430"/>
        <v>0</v>
      </c>
      <c r="W967" s="4">
        <f t="shared" si="437"/>
        <v>0</v>
      </c>
      <c r="X967" s="210">
        <f t="shared" si="417"/>
        <v>0</v>
      </c>
      <c r="Y967" s="210">
        <f t="shared" si="412"/>
        <v>0</v>
      </c>
      <c r="Z967" s="4">
        <f>SUM(Z968)</f>
        <v>0</v>
      </c>
      <c r="AA967" s="4">
        <f>SUM(AA968)</f>
        <v>0</v>
      </c>
      <c r="AC967" s="306">
        <f t="shared" si="431"/>
        <v>0</v>
      </c>
    </row>
    <row r="968" spans="2:29" s="7" customFormat="1" ht="13.5" hidden="1">
      <c r="B968" s="5">
        <v>42</v>
      </c>
      <c r="D968" s="4">
        <f>SUM(D969+D977+D980+D985)</f>
        <v>0</v>
      </c>
      <c r="E968" s="4">
        <f>SUM(E969+E977+E980+E985)</f>
        <v>0</v>
      </c>
      <c r="F968" s="210">
        <f t="shared" si="428"/>
        <v>0</v>
      </c>
      <c r="G968" s="4"/>
      <c r="H968" s="4">
        <f>SUM(H969+H977+H980+H985)</f>
        <v>0</v>
      </c>
      <c r="I968" s="210">
        <f t="shared" si="429"/>
        <v>0</v>
      </c>
      <c r="J968" s="4">
        <f aca="true" t="shared" si="438" ref="J968:S968">SUM(J969+J977+J980+J985)</f>
        <v>0</v>
      </c>
      <c r="K968" s="4">
        <f t="shared" si="438"/>
        <v>0</v>
      </c>
      <c r="L968" s="4">
        <f>SUM(L969+L977+L980+L985)</f>
        <v>0</v>
      </c>
      <c r="M968" s="4">
        <f t="shared" si="438"/>
        <v>0</v>
      </c>
      <c r="N968" s="4">
        <f t="shared" si="438"/>
        <v>0</v>
      </c>
      <c r="O968" s="4">
        <f t="shared" si="438"/>
        <v>0</v>
      </c>
      <c r="P968" s="4">
        <f t="shared" si="438"/>
        <v>0</v>
      </c>
      <c r="Q968" s="4">
        <f t="shared" si="438"/>
        <v>0</v>
      </c>
      <c r="R968" s="4">
        <f t="shared" si="438"/>
        <v>0</v>
      </c>
      <c r="S968" s="4">
        <f t="shared" si="438"/>
        <v>0</v>
      </c>
      <c r="T968" s="4">
        <f>SUM(T969+T977+T980+T985)</f>
        <v>0</v>
      </c>
      <c r="U968" s="4">
        <f>SUM(U969+U977+U980+U985)</f>
        <v>0</v>
      </c>
      <c r="V968" s="210">
        <f t="shared" si="430"/>
        <v>0</v>
      </c>
      <c r="W968" s="4">
        <f>SUM(W969+W977+W980+W985)</f>
        <v>0</v>
      </c>
      <c r="X968" s="210">
        <f t="shared" si="417"/>
        <v>0</v>
      </c>
      <c r="Y968" s="210">
        <f t="shared" si="412"/>
        <v>0</v>
      </c>
      <c r="Z968" s="4">
        <f>SUM(Z969+Z977+Z980+Z985)</f>
        <v>0</v>
      </c>
      <c r="AA968" s="4">
        <f>SUM(AA969+AA977+AA980+AA985)</f>
        <v>0</v>
      </c>
      <c r="AC968" s="306">
        <f t="shared" si="431"/>
        <v>0</v>
      </c>
    </row>
    <row r="969" spans="2:29" s="7" customFormat="1" ht="13.5" hidden="1">
      <c r="B969" s="5">
        <v>422</v>
      </c>
      <c r="D969" s="4">
        <f>SUM(D970+D971+D972+D973+D974+D975+D976)</f>
        <v>0</v>
      </c>
      <c r="E969" s="4">
        <f>SUM(E970+E971+E972+E973+E974+E975+E976)</f>
        <v>0</v>
      </c>
      <c r="F969" s="210">
        <f t="shared" si="428"/>
        <v>0</v>
      </c>
      <c r="G969" s="4"/>
      <c r="H969" s="4">
        <f>SUM(H970+H971+H972+H973+H974+H975+H976)</f>
        <v>0</v>
      </c>
      <c r="I969" s="210">
        <f t="shared" si="429"/>
        <v>0</v>
      </c>
      <c r="J969" s="4">
        <f aca="true" t="shared" si="439" ref="J969:S969">SUM(J970+J971+J972+J973+J974+J975+J976)</f>
        <v>0</v>
      </c>
      <c r="K969" s="4">
        <f t="shared" si="439"/>
        <v>0</v>
      </c>
      <c r="L969" s="4">
        <f>SUM(L970+L971+L972+L973+L974+L975+L976)</f>
        <v>0</v>
      </c>
      <c r="M969" s="4">
        <f t="shared" si="439"/>
        <v>0</v>
      </c>
      <c r="N969" s="4">
        <f t="shared" si="439"/>
        <v>0</v>
      </c>
      <c r="O969" s="4">
        <f t="shared" si="439"/>
        <v>0</v>
      </c>
      <c r="P969" s="4">
        <f t="shared" si="439"/>
        <v>0</v>
      </c>
      <c r="Q969" s="4">
        <f t="shared" si="439"/>
        <v>0</v>
      </c>
      <c r="R969" s="4">
        <f t="shared" si="439"/>
        <v>0</v>
      </c>
      <c r="S969" s="4">
        <f t="shared" si="439"/>
        <v>0</v>
      </c>
      <c r="T969" s="4">
        <f>SUM(T970+T971+T972+T973+T974+T975+T976)</f>
        <v>0</v>
      </c>
      <c r="U969" s="4">
        <f>SUM(U970+U971+U972+U973+U974+U975+U976)</f>
        <v>0</v>
      </c>
      <c r="V969" s="210">
        <f t="shared" si="430"/>
        <v>0</v>
      </c>
      <c r="W969" s="4">
        <f>SUM(W970+W971+W972+W973+W974+W975+W976)</f>
        <v>0</v>
      </c>
      <c r="X969" s="210">
        <f t="shared" si="417"/>
        <v>0</v>
      </c>
      <c r="Y969" s="210">
        <f t="shared" si="412"/>
        <v>0</v>
      </c>
      <c r="Z969" s="4">
        <f>SUM(Z970+Z971+Z972+Z973+Z974+Z975+Z976)</f>
        <v>0</v>
      </c>
      <c r="AA969" s="4">
        <f>SUM(AA970+AA971+AA972+AA973+AA974+AA975+AA976)</f>
        <v>0</v>
      </c>
      <c r="AC969" s="306">
        <f t="shared" si="431"/>
        <v>0</v>
      </c>
    </row>
    <row r="970" spans="1:29" s="218" customFormat="1" ht="13.5" hidden="1">
      <c r="A970" s="215"/>
      <c r="B970" s="216" t="s">
        <v>82</v>
      </c>
      <c r="C970" s="217" t="s">
        <v>83</v>
      </c>
      <c r="D970" s="209"/>
      <c r="E970" s="209"/>
      <c r="F970" s="210">
        <f t="shared" si="428"/>
        <v>0</v>
      </c>
      <c r="G970" s="210"/>
      <c r="H970" s="209"/>
      <c r="I970" s="210">
        <f t="shared" si="429"/>
        <v>0</v>
      </c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10">
        <f t="shared" si="430"/>
        <v>0</v>
      </c>
      <c r="W970" s="209"/>
      <c r="X970" s="210">
        <f t="shared" si="417"/>
        <v>0</v>
      </c>
      <c r="Y970" s="210">
        <f t="shared" si="412"/>
        <v>0</v>
      </c>
      <c r="Z970" s="209"/>
      <c r="AA970" s="209"/>
      <c r="AC970" s="306">
        <f t="shared" si="431"/>
        <v>0</v>
      </c>
    </row>
    <row r="971" spans="1:29" s="218" customFormat="1" ht="13.5" hidden="1">
      <c r="A971" s="215"/>
      <c r="B971" s="216" t="s">
        <v>84</v>
      </c>
      <c r="C971" s="217" t="s">
        <v>85</v>
      </c>
      <c r="D971" s="209"/>
      <c r="E971" s="209"/>
      <c r="F971" s="210">
        <f t="shared" si="428"/>
        <v>0</v>
      </c>
      <c r="G971" s="210"/>
      <c r="H971" s="209"/>
      <c r="I971" s="210">
        <f t="shared" si="429"/>
        <v>0</v>
      </c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10">
        <f t="shared" si="430"/>
        <v>0</v>
      </c>
      <c r="W971" s="209"/>
      <c r="X971" s="210">
        <f t="shared" si="417"/>
        <v>0</v>
      </c>
      <c r="Y971" s="210">
        <f t="shared" si="412"/>
        <v>0</v>
      </c>
      <c r="Z971" s="209"/>
      <c r="AA971" s="209"/>
      <c r="AC971" s="306">
        <f t="shared" si="431"/>
        <v>0</v>
      </c>
    </row>
    <row r="972" spans="1:29" s="218" customFormat="1" ht="13.5" hidden="1">
      <c r="A972" s="215"/>
      <c r="B972" s="216" t="s">
        <v>86</v>
      </c>
      <c r="C972" s="217" t="s">
        <v>87</v>
      </c>
      <c r="D972" s="209"/>
      <c r="E972" s="209"/>
      <c r="F972" s="210">
        <f t="shared" si="428"/>
        <v>0</v>
      </c>
      <c r="G972" s="210"/>
      <c r="H972" s="209"/>
      <c r="I972" s="210">
        <f t="shared" si="429"/>
        <v>0</v>
      </c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10">
        <f t="shared" si="430"/>
        <v>0</v>
      </c>
      <c r="W972" s="209"/>
      <c r="X972" s="210">
        <f t="shared" si="417"/>
        <v>0</v>
      </c>
      <c r="Y972" s="210">
        <f aca="true" t="shared" si="440" ref="Y972:Y986">SUM(N972:W972)</f>
        <v>0</v>
      </c>
      <c r="Z972" s="209"/>
      <c r="AA972" s="209"/>
      <c r="AC972" s="306">
        <f t="shared" si="431"/>
        <v>0</v>
      </c>
    </row>
    <row r="973" spans="1:29" s="218" customFormat="1" ht="13.5" hidden="1">
      <c r="A973" s="215"/>
      <c r="B973" s="216" t="s">
        <v>88</v>
      </c>
      <c r="C973" s="217" t="s">
        <v>89</v>
      </c>
      <c r="D973" s="209"/>
      <c r="E973" s="209"/>
      <c r="F973" s="210">
        <f aca="true" t="shared" si="441" ref="F973:F987">SUM(H973:S973)</f>
        <v>0</v>
      </c>
      <c r="G973" s="210"/>
      <c r="H973" s="209"/>
      <c r="I973" s="210">
        <f aca="true" t="shared" si="442" ref="I973:I987">SUM(H973:H973)</f>
        <v>0</v>
      </c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10">
        <f aca="true" t="shared" si="443" ref="V973:V987">SUM(I973+U973)</f>
        <v>0</v>
      </c>
      <c r="W973" s="209"/>
      <c r="X973" s="210">
        <f aca="true" t="shared" si="444" ref="X973:X987">SUM(V973:W973)</f>
        <v>0</v>
      </c>
      <c r="Y973" s="210">
        <f t="shared" si="440"/>
        <v>0</v>
      </c>
      <c r="Z973" s="209"/>
      <c r="AA973" s="209"/>
      <c r="AC973" s="306">
        <f aca="true" t="shared" si="445" ref="AC973:AC987">SUM(P973+AB973)</f>
        <v>0</v>
      </c>
    </row>
    <row r="974" spans="1:29" s="218" customFormat="1" ht="13.5" hidden="1">
      <c r="A974" s="215"/>
      <c r="B974" s="216" t="s">
        <v>90</v>
      </c>
      <c r="C974" s="217" t="s">
        <v>91</v>
      </c>
      <c r="D974" s="209"/>
      <c r="E974" s="209"/>
      <c r="F974" s="210">
        <f t="shared" si="441"/>
        <v>0</v>
      </c>
      <c r="G974" s="210"/>
      <c r="H974" s="209"/>
      <c r="I974" s="210">
        <f t="shared" si="442"/>
        <v>0</v>
      </c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10">
        <f t="shared" si="443"/>
        <v>0</v>
      </c>
      <c r="W974" s="209"/>
      <c r="X974" s="210">
        <f t="shared" si="444"/>
        <v>0</v>
      </c>
      <c r="Y974" s="210">
        <f t="shared" si="440"/>
        <v>0</v>
      </c>
      <c r="Z974" s="209"/>
      <c r="AA974" s="209"/>
      <c r="AC974" s="306">
        <f t="shared" si="445"/>
        <v>0</v>
      </c>
    </row>
    <row r="975" spans="1:29" s="218" customFormat="1" ht="13.5" hidden="1">
      <c r="A975" s="215"/>
      <c r="B975" s="216" t="s">
        <v>92</v>
      </c>
      <c r="C975" s="217" t="s">
        <v>93</v>
      </c>
      <c r="D975" s="209"/>
      <c r="E975" s="209"/>
      <c r="F975" s="210">
        <f t="shared" si="441"/>
        <v>0</v>
      </c>
      <c r="G975" s="210"/>
      <c r="H975" s="209"/>
      <c r="I975" s="210">
        <f t="shared" si="442"/>
        <v>0</v>
      </c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10">
        <f t="shared" si="443"/>
        <v>0</v>
      </c>
      <c r="W975" s="209"/>
      <c r="X975" s="210">
        <f t="shared" si="444"/>
        <v>0</v>
      </c>
      <c r="Y975" s="210">
        <f t="shared" si="440"/>
        <v>0</v>
      </c>
      <c r="Z975" s="209"/>
      <c r="AA975" s="209"/>
      <c r="AC975" s="306">
        <f t="shared" si="445"/>
        <v>0</v>
      </c>
    </row>
    <row r="976" spans="1:29" s="218" customFormat="1" ht="13.5" hidden="1">
      <c r="A976" s="215"/>
      <c r="B976" s="216" t="s">
        <v>94</v>
      </c>
      <c r="C976" s="217" t="s">
        <v>95</v>
      </c>
      <c r="D976" s="209"/>
      <c r="E976" s="209"/>
      <c r="F976" s="210">
        <f t="shared" si="441"/>
        <v>0</v>
      </c>
      <c r="G976" s="210"/>
      <c r="H976" s="209"/>
      <c r="I976" s="210">
        <f t="shared" si="442"/>
        <v>0</v>
      </c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10">
        <f t="shared" si="443"/>
        <v>0</v>
      </c>
      <c r="W976" s="209"/>
      <c r="X976" s="210">
        <f t="shared" si="444"/>
        <v>0</v>
      </c>
      <c r="Y976" s="210">
        <f t="shared" si="440"/>
        <v>0</v>
      </c>
      <c r="Z976" s="209"/>
      <c r="AA976" s="209"/>
      <c r="AC976" s="306">
        <f t="shared" si="445"/>
        <v>0</v>
      </c>
    </row>
    <row r="977" spans="1:29" s="201" customFormat="1" ht="13.5" hidden="1">
      <c r="A977" s="199"/>
      <c r="B977" s="199">
        <v>423</v>
      </c>
      <c r="C977" s="202"/>
      <c r="D977" s="204">
        <f>SUM(D978+D979)</f>
        <v>0</v>
      </c>
      <c r="E977" s="204">
        <f>SUM(E978+E979)</f>
        <v>0</v>
      </c>
      <c r="F977" s="210">
        <f t="shared" si="441"/>
        <v>0</v>
      </c>
      <c r="G977" s="204"/>
      <c r="H977" s="204">
        <f>SUM(H978+H979)</f>
        <v>0</v>
      </c>
      <c r="I977" s="210">
        <f t="shared" si="442"/>
        <v>0</v>
      </c>
      <c r="J977" s="204">
        <f aca="true" t="shared" si="446" ref="J977:S977">SUM(J978+J979)</f>
        <v>0</v>
      </c>
      <c r="K977" s="204">
        <f t="shared" si="446"/>
        <v>0</v>
      </c>
      <c r="L977" s="204">
        <f>SUM(L978+L979)</f>
        <v>0</v>
      </c>
      <c r="M977" s="204">
        <f t="shared" si="446"/>
        <v>0</v>
      </c>
      <c r="N977" s="204">
        <f t="shared" si="446"/>
        <v>0</v>
      </c>
      <c r="O977" s="204">
        <f t="shared" si="446"/>
        <v>0</v>
      </c>
      <c r="P977" s="204">
        <f t="shared" si="446"/>
        <v>0</v>
      </c>
      <c r="Q977" s="204">
        <f t="shared" si="446"/>
        <v>0</v>
      </c>
      <c r="R977" s="204">
        <f t="shared" si="446"/>
        <v>0</v>
      </c>
      <c r="S977" s="204">
        <f t="shared" si="446"/>
        <v>0</v>
      </c>
      <c r="T977" s="204">
        <f>SUM(T978+T979)</f>
        <v>0</v>
      </c>
      <c r="U977" s="204">
        <f>SUM(U978+U979)</f>
        <v>0</v>
      </c>
      <c r="V977" s="210">
        <f t="shared" si="443"/>
        <v>0</v>
      </c>
      <c r="W977" s="204">
        <f>SUM(W978+W979)</f>
        <v>0</v>
      </c>
      <c r="X977" s="210">
        <f t="shared" si="444"/>
        <v>0</v>
      </c>
      <c r="Y977" s="210">
        <f t="shared" si="440"/>
        <v>0</v>
      </c>
      <c r="Z977" s="204">
        <f>SUM(Z978+Z979)</f>
        <v>0</v>
      </c>
      <c r="AA977" s="204">
        <f>SUM(AA978+AA979)</f>
        <v>0</v>
      </c>
      <c r="AC977" s="306">
        <f t="shared" si="445"/>
        <v>0</v>
      </c>
    </row>
    <row r="978" spans="1:29" s="218" customFormat="1" ht="13.5" hidden="1">
      <c r="A978" s="215"/>
      <c r="B978" s="216" t="s">
        <v>96</v>
      </c>
      <c r="C978" s="217" t="s">
        <v>97</v>
      </c>
      <c r="D978" s="209"/>
      <c r="E978" s="209"/>
      <c r="F978" s="210">
        <f t="shared" si="441"/>
        <v>0</v>
      </c>
      <c r="G978" s="210"/>
      <c r="H978" s="209"/>
      <c r="I978" s="210">
        <f t="shared" si="442"/>
        <v>0</v>
      </c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10">
        <f t="shared" si="443"/>
        <v>0</v>
      </c>
      <c r="W978" s="209"/>
      <c r="X978" s="210">
        <f t="shared" si="444"/>
        <v>0</v>
      </c>
      <c r="Y978" s="210">
        <f t="shared" si="440"/>
        <v>0</v>
      </c>
      <c r="Z978" s="209"/>
      <c r="AA978" s="209"/>
      <c r="AC978" s="306">
        <f t="shared" si="445"/>
        <v>0</v>
      </c>
    </row>
    <row r="979" spans="1:29" s="218" customFormat="1" ht="13.5" hidden="1">
      <c r="A979" s="215"/>
      <c r="B979" s="216" t="s">
        <v>98</v>
      </c>
      <c r="C979" s="217" t="s">
        <v>99</v>
      </c>
      <c r="D979" s="209"/>
      <c r="E979" s="209"/>
      <c r="F979" s="210">
        <f t="shared" si="441"/>
        <v>0</v>
      </c>
      <c r="G979" s="210"/>
      <c r="H979" s="209"/>
      <c r="I979" s="210">
        <f t="shared" si="442"/>
        <v>0</v>
      </c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10">
        <f t="shared" si="443"/>
        <v>0</v>
      </c>
      <c r="W979" s="209"/>
      <c r="X979" s="210">
        <f t="shared" si="444"/>
        <v>0</v>
      </c>
      <c r="Y979" s="210">
        <f t="shared" si="440"/>
        <v>0</v>
      </c>
      <c r="Z979" s="209"/>
      <c r="AA979" s="209"/>
      <c r="AC979" s="306">
        <f t="shared" si="445"/>
        <v>0</v>
      </c>
    </row>
    <row r="980" spans="1:29" s="201" customFormat="1" ht="13.5" hidden="1">
      <c r="A980" s="199"/>
      <c r="B980" s="199">
        <v>424</v>
      </c>
      <c r="C980" s="202"/>
      <c r="D980" s="204">
        <f>SUM(D981+D982+D983+D984)</f>
        <v>0</v>
      </c>
      <c r="E980" s="204">
        <f>SUM(E981+E982+E983+E984)</f>
        <v>0</v>
      </c>
      <c r="F980" s="210">
        <f t="shared" si="441"/>
        <v>0</v>
      </c>
      <c r="G980" s="204"/>
      <c r="H980" s="204">
        <f>SUM(H981+H982+H983+H984)</f>
        <v>0</v>
      </c>
      <c r="I980" s="210">
        <f t="shared" si="442"/>
        <v>0</v>
      </c>
      <c r="J980" s="204">
        <f aca="true" t="shared" si="447" ref="J980:S980">SUM(J981+J982+J983+J984)</f>
        <v>0</v>
      </c>
      <c r="K980" s="204">
        <f t="shared" si="447"/>
        <v>0</v>
      </c>
      <c r="L980" s="204">
        <f>SUM(L981+L982+L983+L984)</f>
        <v>0</v>
      </c>
      <c r="M980" s="204">
        <f t="shared" si="447"/>
        <v>0</v>
      </c>
      <c r="N980" s="204">
        <f t="shared" si="447"/>
        <v>0</v>
      </c>
      <c r="O980" s="204">
        <f t="shared" si="447"/>
        <v>0</v>
      </c>
      <c r="P980" s="204">
        <f t="shared" si="447"/>
        <v>0</v>
      </c>
      <c r="Q980" s="204">
        <f t="shared" si="447"/>
        <v>0</v>
      </c>
      <c r="R980" s="204">
        <f t="shared" si="447"/>
        <v>0</v>
      </c>
      <c r="S980" s="204">
        <f t="shared" si="447"/>
        <v>0</v>
      </c>
      <c r="T980" s="204">
        <f>SUM(T981+T982+T983+T984)</f>
        <v>0</v>
      </c>
      <c r="U980" s="204">
        <f>SUM(U981+U982+U983+U984)</f>
        <v>0</v>
      </c>
      <c r="V980" s="210">
        <f t="shared" si="443"/>
        <v>0</v>
      </c>
      <c r="W980" s="204">
        <f>SUM(W981+W982+W983+W984)</f>
        <v>0</v>
      </c>
      <c r="X980" s="210">
        <f t="shared" si="444"/>
        <v>0</v>
      </c>
      <c r="Y980" s="210">
        <f t="shared" si="440"/>
        <v>0</v>
      </c>
      <c r="Z980" s="204">
        <f>SUM(Z981+Z982+Z983+Z984)</f>
        <v>0</v>
      </c>
      <c r="AA980" s="204">
        <f>SUM(AA981+AA982+AA983+AA984)</f>
        <v>0</v>
      </c>
      <c r="AC980" s="306">
        <f t="shared" si="445"/>
        <v>0</v>
      </c>
    </row>
    <row r="981" spans="1:29" s="218" customFormat="1" ht="13.5" hidden="1">
      <c r="A981" s="215"/>
      <c r="B981" s="219">
        <v>4241</v>
      </c>
      <c r="C981" s="220" t="s">
        <v>100</v>
      </c>
      <c r="D981" s="209"/>
      <c r="E981" s="209"/>
      <c r="F981" s="210">
        <f t="shared" si="441"/>
        <v>0</v>
      </c>
      <c r="G981" s="210"/>
      <c r="H981" s="209"/>
      <c r="I981" s="210">
        <f t="shared" si="442"/>
        <v>0</v>
      </c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10">
        <f t="shared" si="443"/>
        <v>0</v>
      </c>
      <c r="W981" s="209"/>
      <c r="X981" s="210">
        <f t="shared" si="444"/>
        <v>0</v>
      </c>
      <c r="Y981" s="210">
        <f t="shared" si="440"/>
        <v>0</v>
      </c>
      <c r="Z981" s="209"/>
      <c r="AA981" s="209"/>
      <c r="AC981" s="306">
        <f t="shared" si="445"/>
        <v>0</v>
      </c>
    </row>
    <row r="982" spans="1:29" s="218" customFormat="1" ht="13.5" hidden="1">
      <c r="A982" s="215"/>
      <c r="B982" s="219">
        <v>4242</v>
      </c>
      <c r="C982" s="221" t="s">
        <v>101</v>
      </c>
      <c r="D982" s="209"/>
      <c r="E982" s="209"/>
      <c r="F982" s="210">
        <f t="shared" si="441"/>
        <v>0</v>
      </c>
      <c r="G982" s="210"/>
      <c r="H982" s="209"/>
      <c r="I982" s="210">
        <f t="shared" si="442"/>
        <v>0</v>
      </c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10">
        <f t="shared" si="443"/>
        <v>0</v>
      </c>
      <c r="W982" s="209"/>
      <c r="X982" s="210">
        <f t="shared" si="444"/>
        <v>0</v>
      </c>
      <c r="Y982" s="210">
        <f t="shared" si="440"/>
        <v>0</v>
      </c>
      <c r="Z982" s="209"/>
      <c r="AA982" s="209"/>
      <c r="AC982" s="306">
        <f t="shared" si="445"/>
        <v>0</v>
      </c>
    </row>
    <row r="983" spans="1:29" s="218" customFormat="1" ht="13.5" hidden="1">
      <c r="A983" s="215"/>
      <c r="B983" s="219">
        <v>4243</v>
      </c>
      <c r="C983" s="221" t="s">
        <v>102</v>
      </c>
      <c r="D983" s="209"/>
      <c r="E983" s="209"/>
      <c r="F983" s="210">
        <f t="shared" si="441"/>
        <v>0</v>
      </c>
      <c r="G983" s="210"/>
      <c r="H983" s="209"/>
      <c r="I983" s="210">
        <f t="shared" si="442"/>
        <v>0</v>
      </c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10">
        <f t="shared" si="443"/>
        <v>0</v>
      </c>
      <c r="W983" s="209"/>
      <c r="X983" s="210">
        <f t="shared" si="444"/>
        <v>0</v>
      </c>
      <c r="Y983" s="210">
        <f t="shared" si="440"/>
        <v>0</v>
      </c>
      <c r="Z983" s="209"/>
      <c r="AA983" s="209"/>
      <c r="AC983" s="306">
        <f t="shared" si="445"/>
        <v>0</v>
      </c>
    </row>
    <row r="984" spans="1:29" s="218" customFormat="1" ht="13.5" hidden="1">
      <c r="A984" s="215"/>
      <c r="B984" s="219">
        <v>4244</v>
      </c>
      <c r="C984" s="221" t="s">
        <v>103</v>
      </c>
      <c r="D984" s="209"/>
      <c r="E984" s="209"/>
      <c r="F984" s="210">
        <f t="shared" si="441"/>
        <v>0</v>
      </c>
      <c r="G984" s="210"/>
      <c r="H984" s="209"/>
      <c r="I984" s="210">
        <f t="shared" si="442"/>
        <v>0</v>
      </c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10">
        <f t="shared" si="443"/>
        <v>0</v>
      </c>
      <c r="W984" s="209"/>
      <c r="X984" s="210">
        <f t="shared" si="444"/>
        <v>0</v>
      </c>
      <c r="Y984" s="210">
        <f t="shared" si="440"/>
        <v>0</v>
      </c>
      <c r="Z984" s="209"/>
      <c r="AA984" s="209"/>
      <c r="AC984" s="306">
        <f t="shared" si="445"/>
        <v>0</v>
      </c>
    </row>
    <row r="985" spans="1:29" s="201" customFormat="1" ht="13.5" hidden="1">
      <c r="A985" s="199"/>
      <c r="B985" s="199">
        <v>426</v>
      </c>
      <c r="C985" s="200"/>
      <c r="D985" s="204">
        <f>SUM(D986+D987)</f>
        <v>0</v>
      </c>
      <c r="E985" s="204">
        <f>SUM(E986+E987)</f>
        <v>0</v>
      </c>
      <c r="F985" s="210">
        <f t="shared" si="441"/>
        <v>0</v>
      </c>
      <c r="G985" s="204"/>
      <c r="H985" s="204">
        <f>SUM(H986+H987)</f>
        <v>0</v>
      </c>
      <c r="I985" s="210">
        <f t="shared" si="442"/>
        <v>0</v>
      </c>
      <c r="J985" s="204">
        <f aca="true" t="shared" si="448" ref="J985:S985">SUM(J986+J987)</f>
        <v>0</v>
      </c>
      <c r="K985" s="204">
        <f t="shared" si="448"/>
        <v>0</v>
      </c>
      <c r="L985" s="204">
        <f>SUM(L986+L987)</f>
        <v>0</v>
      </c>
      <c r="M985" s="204">
        <f t="shared" si="448"/>
        <v>0</v>
      </c>
      <c r="N985" s="204">
        <f t="shared" si="448"/>
        <v>0</v>
      </c>
      <c r="O985" s="204">
        <f t="shared" si="448"/>
        <v>0</v>
      </c>
      <c r="P985" s="204">
        <f t="shared" si="448"/>
        <v>0</v>
      </c>
      <c r="Q985" s="204">
        <f t="shared" si="448"/>
        <v>0</v>
      </c>
      <c r="R985" s="204">
        <f t="shared" si="448"/>
        <v>0</v>
      </c>
      <c r="S985" s="204">
        <f t="shared" si="448"/>
        <v>0</v>
      </c>
      <c r="T985" s="204">
        <f>SUM(T986+T987)</f>
        <v>0</v>
      </c>
      <c r="U985" s="204">
        <f>SUM(U986+U987)</f>
        <v>0</v>
      </c>
      <c r="V985" s="210">
        <f t="shared" si="443"/>
        <v>0</v>
      </c>
      <c r="W985" s="204">
        <f>SUM(W986+W987)</f>
        <v>0</v>
      </c>
      <c r="X985" s="210">
        <f t="shared" si="444"/>
        <v>0</v>
      </c>
      <c r="Y985" s="210">
        <f t="shared" si="440"/>
        <v>0</v>
      </c>
      <c r="Z985" s="204">
        <f>SUM(Z986+Z987)</f>
        <v>0</v>
      </c>
      <c r="AA985" s="204">
        <f>SUM(AA986+AA987)</f>
        <v>0</v>
      </c>
      <c r="AC985" s="306">
        <f t="shared" si="445"/>
        <v>0</v>
      </c>
    </row>
    <row r="986" spans="1:29" s="218" customFormat="1" ht="13.5" hidden="1">
      <c r="A986" s="215"/>
      <c r="B986" s="216">
        <v>4262</v>
      </c>
      <c r="C986" s="217" t="s">
        <v>104</v>
      </c>
      <c r="D986" s="209"/>
      <c r="E986" s="209"/>
      <c r="F986" s="210">
        <f t="shared" si="441"/>
        <v>0</v>
      </c>
      <c r="G986" s="210"/>
      <c r="H986" s="209"/>
      <c r="I986" s="210">
        <f t="shared" si="442"/>
        <v>0</v>
      </c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10">
        <f t="shared" si="443"/>
        <v>0</v>
      </c>
      <c r="W986" s="209"/>
      <c r="X986" s="210">
        <f t="shared" si="444"/>
        <v>0</v>
      </c>
      <c r="Y986" s="210">
        <f t="shared" si="440"/>
        <v>0</v>
      </c>
      <c r="Z986" s="209"/>
      <c r="AA986" s="209"/>
      <c r="AC986" s="306">
        <f t="shared" si="445"/>
        <v>0</v>
      </c>
    </row>
    <row r="987" spans="1:29" s="218" customFormat="1" ht="13.5" hidden="1">
      <c r="A987" s="215"/>
      <c r="B987" s="216">
        <v>4263</v>
      </c>
      <c r="C987" s="217" t="s">
        <v>105</v>
      </c>
      <c r="D987" s="209"/>
      <c r="E987" s="209"/>
      <c r="F987" s="210">
        <f t="shared" si="441"/>
        <v>0</v>
      </c>
      <c r="G987" s="210"/>
      <c r="H987" s="209"/>
      <c r="I987" s="210">
        <f t="shared" si="442"/>
        <v>0</v>
      </c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10">
        <f t="shared" si="443"/>
        <v>0</v>
      </c>
      <c r="W987" s="209"/>
      <c r="X987" s="210">
        <f t="shared" si="444"/>
        <v>0</v>
      </c>
      <c r="Y987" s="3"/>
      <c r="Z987" s="209"/>
      <c r="AA987" s="209"/>
      <c r="AC987" s="306">
        <f t="shared" si="445"/>
        <v>0</v>
      </c>
    </row>
    <row r="988" ht="13.5" hidden="1">
      <c r="Y988" s="210">
        <f aca="true" t="shared" si="449" ref="Y988:Y1051">SUM(N988:W988)</f>
        <v>0</v>
      </c>
    </row>
    <row r="989" spans="2:29" s="7" customFormat="1" ht="13.5" hidden="1">
      <c r="B989" s="6"/>
      <c r="C989" s="10" t="s">
        <v>548</v>
      </c>
      <c r="D989" s="4">
        <f>SUM(D990+D1047)</f>
        <v>0</v>
      </c>
      <c r="E989" s="4">
        <f>SUM(E990+E1047)</f>
        <v>0</v>
      </c>
      <c r="F989" s="210">
        <f aca="true" t="shared" si="450" ref="F989:F1020">SUM(H989:S989)</f>
        <v>0</v>
      </c>
      <c r="G989" s="4"/>
      <c r="H989" s="4">
        <f>SUM(H990+H1047)</f>
        <v>0</v>
      </c>
      <c r="I989" s="210">
        <f aca="true" t="shared" si="451" ref="I989:I1020">SUM(H989:H989)</f>
        <v>0</v>
      </c>
      <c r="J989" s="4">
        <f aca="true" t="shared" si="452" ref="J989:S989">SUM(J990+J1047)</f>
        <v>0</v>
      </c>
      <c r="K989" s="4">
        <f t="shared" si="452"/>
        <v>0</v>
      </c>
      <c r="L989" s="4">
        <f>SUM(L990+L1047)</f>
        <v>0</v>
      </c>
      <c r="M989" s="4">
        <f t="shared" si="452"/>
        <v>0</v>
      </c>
      <c r="N989" s="4">
        <f t="shared" si="452"/>
        <v>0</v>
      </c>
      <c r="O989" s="4">
        <f t="shared" si="452"/>
        <v>0</v>
      </c>
      <c r="P989" s="4">
        <f t="shared" si="452"/>
        <v>0</v>
      </c>
      <c r="Q989" s="4">
        <f t="shared" si="452"/>
        <v>0</v>
      </c>
      <c r="R989" s="4">
        <f t="shared" si="452"/>
        <v>0</v>
      </c>
      <c r="S989" s="4">
        <f t="shared" si="452"/>
        <v>0</v>
      </c>
      <c r="T989" s="4">
        <f>SUM(T990+T1047)</f>
        <v>0</v>
      </c>
      <c r="U989" s="4">
        <f>SUM(U990+U1047)</f>
        <v>0</v>
      </c>
      <c r="V989" s="210">
        <f aca="true" t="shared" si="453" ref="V989:V1020">SUM(I989+U989)</f>
        <v>0</v>
      </c>
      <c r="W989" s="4">
        <f>SUM(W990+W1047)</f>
        <v>0</v>
      </c>
      <c r="X989" s="210">
        <f aca="true" t="shared" si="454" ref="X989:X1052">SUM(V989:W989)</f>
        <v>0</v>
      </c>
      <c r="Y989" s="210">
        <f t="shared" si="449"/>
        <v>0</v>
      </c>
      <c r="Z989" s="4">
        <f>SUM(Z990+Z1047)</f>
        <v>0</v>
      </c>
      <c r="AA989" s="4">
        <f>SUM(AA990+AA1047)</f>
        <v>0</v>
      </c>
      <c r="AC989" s="306">
        <f aca="true" t="shared" si="455" ref="AC989:AC1020">SUM(P989+AB989)</f>
        <v>0</v>
      </c>
    </row>
    <row r="990" spans="2:29" s="7" customFormat="1" ht="13.5" hidden="1">
      <c r="B990" s="6">
        <v>3</v>
      </c>
      <c r="C990" s="7" t="s">
        <v>118</v>
      </c>
      <c r="D990" s="4">
        <f>SUM(D991+D1003+D1036)</f>
        <v>0</v>
      </c>
      <c r="E990" s="4">
        <f>SUM(E991+E1003+E1036)</f>
        <v>0</v>
      </c>
      <c r="F990" s="210">
        <f t="shared" si="450"/>
        <v>0</v>
      </c>
      <c r="G990" s="4"/>
      <c r="H990" s="4">
        <f>SUM(H991+H1003+H1036)</f>
        <v>0</v>
      </c>
      <c r="I990" s="210">
        <f t="shared" si="451"/>
        <v>0</v>
      </c>
      <c r="J990" s="4">
        <f aca="true" t="shared" si="456" ref="J990:S990">SUM(J991+J1003+J1036)</f>
        <v>0</v>
      </c>
      <c r="K990" s="4">
        <f t="shared" si="456"/>
        <v>0</v>
      </c>
      <c r="L990" s="4">
        <f>SUM(L991+L1003+L1036)</f>
        <v>0</v>
      </c>
      <c r="M990" s="4">
        <f t="shared" si="456"/>
        <v>0</v>
      </c>
      <c r="N990" s="4">
        <f t="shared" si="456"/>
        <v>0</v>
      </c>
      <c r="O990" s="4">
        <f t="shared" si="456"/>
        <v>0</v>
      </c>
      <c r="P990" s="4">
        <f t="shared" si="456"/>
        <v>0</v>
      </c>
      <c r="Q990" s="4">
        <f t="shared" si="456"/>
        <v>0</v>
      </c>
      <c r="R990" s="4">
        <f t="shared" si="456"/>
        <v>0</v>
      </c>
      <c r="S990" s="4">
        <f t="shared" si="456"/>
        <v>0</v>
      </c>
      <c r="T990" s="4">
        <f>SUM(T991+T1003+T1036)</f>
        <v>0</v>
      </c>
      <c r="U990" s="4">
        <f>SUM(U991+U1003+U1036)</f>
        <v>0</v>
      </c>
      <c r="V990" s="210">
        <f t="shared" si="453"/>
        <v>0</v>
      </c>
      <c r="W990" s="4">
        <f>SUM(W991+W1003+W1036)</f>
        <v>0</v>
      </c>
      <c r="X990" s="210">
        <f t="shared" si="454"/>
        <v>0</v>
      </c>
      <c r="Y990" s="210">
        <f t="shared" si="449"/>
        <v>0</v>
      </c>
      <c r="Z990" s="4">
        <f>SUM(Z991+Z1003+Z1036)</f>
        <v>0</v>
      </c>
      <c r="AA990" s="4">
        <f>SUM(AA991+AA1003+AA1036)</f>
        <v>0</v>
      </c>
      <c r="AC990" s="306">
        <f t="shared" si="455"/>
        <v>0</v>
      </c>
    </row>
    <row r="991" spans="2:29" s="7" customFormat="1" ht="13.5" hidden="1">
      <c r="B991" s="6">
        <v>31</v>
      </c>
      <c r="D991" s="4">
        <f>SUM(D992+D997+D999)</f>
        <v>0</v>
      </c>
      <c r="E991" s="4">
        <f>SUM(E992+E997+E999)</f>
        <v>0</v>
      </c>
      <c r="F991" s="210">
        <f t="shared" si="450"/>
        <v>0</v>
      </c>
      <c r="G991" s="4"/>
      <c r="H991" s="4">
        <f>SUM(H992+H997+H999)</f>
        <v>0</v>
      </c>
      <c r="I991" s="210">
        <f t="shared" si="451"/>
        <v>0</v>
      </c>
      <c r="J991" s="4">
        <f aca="true" t="shared" si="457" ref="J991:S991">SUM(J992+J997+J999)</f>
        <v>0</v>
      </c>
      <c r="K991" s="4">
        <f t="shared" si="457"/>
        <v>0</v>
      </c>
      <c r="L991" s="4">
        <f>SUM(L992+L997+L999)</f>
        <v>0</v>
      </c>
      <c r="M991" s="4">
        <f t="shared" si="457"/>
        <v>0</v>
      </c>
      <c r="N991" s="4">
        <f t="shared" si="457"/>
        <v>0</v>
      </c>
      <c r="O991" s="4">
        <f t="shared" si="457"/>
        <v>0</v>
      </c>
      <c r="P991" s="4">
        <f t="shared" si="457"/>
        <v>0</v>
      </c>
      <c r="Q991" s="4">
        <f t="shared" si="457"/>
        <v>0</v>
      </c>
      <c r="R991" s="4">
        <f t="shared" si="457"/>
        <v>0</v>
      </c>
      <c r="S991" s="4">
        <f t="shared" si="457"/>
        <v>0</v>
      </c>
      <c r="T991" s="4">
        <f>SUM(T992+T997+T999)</f>
        <v>0</v>
      </c>
      <c r="U991" s="4">
        <f>SUM(U992+U997+U999)</f>
        <v>0</v>
      </c>
      <c r="V991" s="210">
        <f t="shared" si="453"/>
        <v>0</v>
      </c>
      <c r="W991" s="4">
        <f>SUM(W992+W997+W999)</f>
        <v>0</v>
      </c>
      <c r="X991" s="210">
        <f t="shared" si="454"/>
        <v>0</v>
      </c>
      <c r="Y991" s="210">
        <f t="shared" si="449"/>
        <v>0</v>
      </c>
      <c r="Z991" s="4">
        <f>SUM(Z992+Z997+Z999)</f>
        <v>0</v>
      </c>
      <c r="AA991" s="4">
        <f>SUM(AA992+AA997+AA999)</f>
        <v>0</v>
      </c>
      <c r="AC991" s="306">
        <f t="shared" si="455"/>
        <v>0</v>
      </c>
    </row>
    <row r="992" spans="2:29" s="7" customFormat="1" ht="13.5" hidden="1">
      <c r="B992" s="6">
        <v>311</v>
      </c>
      <c r="D992" s="4">
        <f>SUM(D993+D994+D995+D996)</f>
        <v>0</v>
      </c>
      <c r="E992" s="4">
        <f>SUM(E993+E994+E995+E996)</f>
        <v>0</v>
      </c>
      <c r="F992" s="210">
        <f t="shared" si="450"/>
        <v>0</v>
      </c>
      <c r="G992" s="4"/>
      <c r="H992" s="4">
        <f>SUM(H993+H994+H995+H996)</f>
        <v>0</v>
      </c>
      <c r="I992" s="210">
        <f t="shared" si="451"/>
        <v>0</v>
      </c>
      <c r="J992" s="4">
        <f aca="true" t="shared" si="458" ref="J992:S992">SUM(J993+J994+J995+J996)</f>
        <v>0</v>
      </c>
      <c r="K992" s="4">
        <f t="shared" si="458"/>
        <v>0</v>
      </c>
      <c r="L992" s="4">
        <f>SUM(L993+L994+L995+L996)</f>
        <v>0</v>
      </c>
      <c r="M992" s="4">
        <f t="shared" si="458"/>
        <v>0</v>
      </c>
      <c r="N992" s="4">
        <f t="shared" si="458"/>
        <v>0</v>
      </c>
      <c r="O992" s="4">
        <f t="shared" si="458"/>
        <v>0</v>
      </c>
      <c r="P992" s="4">
        <f t="shared" si="458"/>
        <v>0</v>
      </c>
      <c r="Q992" s="4">
        <f t="shared" si="458"/>
        <v>0</v>
      </c>
      <c r="R992" s="4">
        <f t="shared" si="458"/>
        <v>0</v>
      </c>
      <c r="S992" s="4">
        <f t="shared" si="458"/>
        <v>0</v>
      </c>
      <c r="T992" s="4">
        <f>SUM(T993+T994+T995+T996)</f>
        <v>0</v>
      </c>
      <c r="U992" s="4">
        <f>SUM(U993+U994+U995+U996)</f>
        <v>0</v>
      </c>
      <c r="V992" s="210">
        <f t="shared" si="453"/>
        <v>0</v>
      </c>
      <c r="W992" s="4">
        <f>SUM(W993+W994+W995+W996)</f>
        <v>0</v>
      </c>
      <c r="X992" s="210">
        <f t="shared" si="454"/>
        <v>0</v>
      </c>
      <c r="Y992" s="210">
        <f t="shared" si="449"/>
        <v>0</v>
      </c>
      <c r="Z992" s="4">
        <f>SUM(Z993+Z994+Z995+Z996)</f>
        <v>0</v>
      </c>
      <c r="AA992" s="4">
        <f>SUM(AA993+AA994+AA995+AA996)</f>
        <v>0</v>
      </c>
      <c r="AC992" s="306">
        <f t="shared" si="455"/>
        <v>0</v>
      </c>
    </row>
    <row r="993" spans="1:29" s="211" customFormat="1" ht="13.5" hidden="1">
      <c r="A993" s="206"/>
      <c r="B993" s="207" t="s">
        <v>0</v>
      </c>
      <c r="C993" s="208" t="s">
        <v>1</v>
      </c>
      <c r="D993" s="209"/>
      <c r="E993" s="209"/>
      <c r="F993" s="210">
        <f t="shared" si="450"/>
        <v>0</v>
      </c>
      <c r="G993" s="210"/>
      <c r="H993" s="209"/>
      <c r="I993" s="210">
        <f t="shared" si="451"/>
        <v>0</v>
      </c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10">
        <f t="shared" si="453"/>
        <v>0</v>
      </c>
      <c r="W993" s="209"/>
      <c r="X993" s="210">
        <f t="shared" si="454"/>
        <v>0</v>
      </c>
      <c r="Y993" s="210">
        <f t="shared" si="449"/>
        <v>0</v>
      </c>
      <c r="Z993" s="209"/>
      <c r="AA993" s="209"/>
      <c r="AC993" s="306">
        <f t="shared" si="455"/>
        <v>0</v>
      </c>
    </row>
    <row r="994" spans="1:29" s="211" customFormat="1" ht="13.5" hidden="1">
      <c r="A994" s="206"/>
      <c r="B994" s="207" t="s">
        <v>2</v>
      </c>
      <c r="C994" s="208" t="s">
        <v>3</v>
      </c>
      <c r="D994" s="209"/>
      <c r="E994" s="209"/>
      <c r="F994" s="210">
        <f t="shared" si="450"/>
        <v>0</v>
      </c>
      <c r="G994" s="210"/>
      <c r="H994" s="209"/>
      <c r="I994" s="210">
        <f t="shared" si="451"/>
        <v>0</v>
      </c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10">
        <f t="shared" si="453"/>
        <v>0</v>
      </c>
      <c r="W994" s="209"/>
      <c r="X994" s="210">
        <f t="shared" si="454"/>
        <v>0</v>
      </c>
      <c r="Y994" s="210">
        <f t="shared" si="449"/>
        <v>0</v>
      </c>
      <c r="Z994" s="209"/>
      <c r="AA994" s="209"/>
      <c r="AC994" s="306">
        <f t="shared" si="455"/>
        <v>0</v>
      </c>
    </row>
    <row r="995" spans="1:29" s="211" customFormat="1" ht="13.5" hidden="1">
      <c r="A995" s="206"/>
      <c r="B995" s="207" t="s">
        <v>4</v>
      </c>
      <c r="C995" s="208" t="s">
        <v>5</v>
      </c>
      <c r="D995" s="209"/>
      <c r="E995" s="209"/>
      <c r="F995" s="210">
        <f t="shared" si="450"/>
        <v>0</v>
      </c>
      <c r="G995" s="210"/>
      <c r="H995" s="209"/>
      <c r="I995" s="210">
        <f t="shared" si="451"/>
        <v>0</v>
      </c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10">
        <f t="shared" si="453"/>
        <v>0</v>
      </c>
      <c r="W995" s="209"/>
      <c r="X995" s="210">
        <f t="shared" si="454"/>
        <v>0</v>
      </c>
      <c r="Y995" s="210">
        <f t="shared" si="449"/>
        <v>0</v>
      </c>
      <c r="Z995" s="209"/>
      <c r="AA995" s="209"/>
      <c r="AC995" s="306">
        <f t="shared" si="455"/>
        <v>0</v>
      </c>
    </row>
    <row r="996" spans="1:29" s="211" customFormat="1" ht="13.5" hidden="1">
      <c r="A996" s="206"/>
      <c r="B996" s="207" t="s">
        <v>6</v>
      </c>
      <c r="C996" s="208" t="s">
        <v>7</v>
      </c>
      <c r="D996" s="209"/>
      <c r="E996" s="209"/>
      <c r="F996" s="210">
        <f t="shared" si="450"/>
        <v>0</v>
      </c>
      <c r="G996" s="210"/>
      <c r="H996" s="209"/>
      <c r="I996" s="210">
        <f t="shared" si="451"/>
        <v>0</v>
      </c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10">
        <f t="shared" si="453"/>
        <v>0</v>
      </c>
      <c r="W996" s="209"/>
      <c r="X996" s="210">
        <f t="shared" si="454"/>
        <v>0</v>
      </c>
      <c r="Y996" s="210">
        <f t="shared" si="449"/>
        <v>0</v>
      </c>
      <c r="Z996" s="209"/>
      <c r="AA996" s="209"/>
      <c r="AC996" s="306">
        <f t="shared" si="455"/>
        <v>0</v>
      </c>
    </row>
    <row r="997" spans="1:29" s="198" customFormat="1" ht="13.5" hidden="1">
      <c r="A997" s="195"/>
      <c r="B997" s="195">
        <v>312</v>
      </c>
      <c r="C997" s="196"/>
      <c r="D997" s="197">
        <f>SUM(D998)</f>
        <v>0</v>
      </c>
      <c r="E997" s="197">
        <f aca="true" t="shared" si="459" ref="E997:W997">SUM(E998)</f>
        <v>0</v>
      </c>
      <c r="F997" s="210">
        <f t="shared" si="450"/>
        <v>0</v>
      </c>
      <c r="G997" s="197"/>
      <c r="H997" s="197">
        <f t="shared" si="459"/>
        <v>0</v>
      </c>
      <c r="I997" s="210">
        <f t="shared" si="451"/>
        <v>0</v>
      </c>
      <c r="J997" s="197">
        <f t="shared" si="459"/>
        <v>0</v>
      </c>
      <c r="K997" s="197">
        <f t="shared" si="459"/>
        <v>0</v>
      </c>
      <c r="L997" s="197">
        <f t="shared" si="459"/>
        <v>0</v>
      </c>
      <c r="M997" s="197">
        <f t="shared" si="459"/>
        <v>0</v>
      </c>
      <c r="N997" s="197">
        <f t="shared" si="459"/>
        <v>0</v>
      </c>
      <c r="O997" s="197">
        <f t="shared" si="459"/>
        <v>0</v>
      </c>
      <c r="P997" s="197">
        <f t="shared" si="459"/>
        <v>0</v>
      </c>
      <c r="Q997" s="197">
        <f t="shared" si="459"/>
        <v>0</v>
      </c>
      <c r="R997" s="197">
        <f t="shared" si="459"/>
        <v>0</v>
      </c>
      <c r="S997" s="197">
        <f t="shared" si="459"/>
        <v>0</v>
      </c>
      <c r="T997" s="197">
        <f t="shared" si="459"/>
        <v>0</v>
      </c>
      <c r="U997" s="197">
        <f t="shared" si="459"/>
        <v>0</v>
      </c>
      <c r="V997" s="210">
        <f t="shared" si="453"/>
        <v>0</v>
      </c>
      <c r="W997" s="197">
        <f t="shared" si="459"/>
        <v>0</v>
      </c>
      <c r="X997" s="210">
        <f t="shared" si="454"/>
        <v>0</v>
      </c>
      <c r="Y997" s="210">
        <f t="shared" si="449"/>
        <v>0</v>
      </c>
      <c r="Z997" s="197">
        <f>SUM(Z998)</f>
        <v>0</v>
      </c>
      <c r="AA997" s="197">
        <f>SUM(AA998)</f>
        <v>0</v>
      </c>
      <c r="AC997" s="306">
        <f t="shared" si="455"/>
        <v>0</v>
      </c>
    </row>
    <row r="998" spans="1:29" s="211" customFormat="1" ht="13.5" hidden="1">
      <c r="A998" s="206"/>
      <c r="B998" s="207" t="s">
        <v>8</v>
      </c>
      <c r="C998" s="208" t="s">
        <v>9</v>
      </c>
      <c r="D998" s="209"/>
      <c r="E998" s="209"/>
      <c r="F998" s="210">
        <f t="shared" si="450"/>
        <v>0</v>
      </c>
      <c r="G998" s="210"/>
      <c r="H998" s="209"/>
      <c r="I998" s="210">
        <f t="shared" si="451"/>
        <v>0</v>
      </c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10">
        <f t="shared" si="453"/>
        <v>0</v>
      </c>
      <c r="W998" s="209"/>
      <c r="X998" s="210">
        <f t="shared" si="454"/>
        <v>0</v>
      </c>
      <c r="Y998" s="210">
        <f t="shared" si="449"/>
        <v>0</v>
      </c>
      <c r="Z998" s="209"/>
      <c r="AA998" s="209"/>
      <c r="AC998" s="306">
        <f t="shared" si="455"/>
        <v>0</v>
      </c>
    </row>
    <row r="999" spans="1:29" s="198" customFormat="1" ht="13.5" hidden="1">
      <c r="A999" s="195"/>
      <c r="B999" s="195">
        <v>313</v>
      </c>
      <c r="C999" s="196"/>
      <c r="D999" s="197">
        <f>SUM(D1000+D1001+D1002)</f>
        <v>0</v>
      </c>
      <c r="E999" s="197">
        <f>SUM(E1000+E1001+E1002)</f>
        <v>0</v>
      </c>
      <c r="F999" s="210">
        <f t="shared" si="450"/>
        <v>0</v>
      </c>
      <c r="G999" s="197"/>
      <c r="H999" s="197">
        <f>SUM(H1000+H1001+H1002)</f>
        <v>0</v>
      </c>
      <c r="I999" s="210">
        <f t="shared" si="451"/>
        <v>0</v>
      </c>
      <c r="J999" s="197">
        <f aca="true" t="shared" si="460" ref="J999:S999">SUM(J1000+J1001+J1002)</f>
        <v>0</v>
      </c>
      <c r="K999" s="197">
        <f t="shared" si="460"/>
        <v>0</v>
      </c>
      <c r="L999" s="197">
        <f>SUM(L1000+L1001+L1002)</f>
        <v>0</v>
      </c>
      <c r="M999" s="197">
        <f t="shared" si="460"/>
        <v>0</v>
      </c>
      <c r="N999" s="197">
        <f t="shared" si="460"/>
        <v>0</v>
      </c>
      <c r="O999" s="197">
        <f t="shared" si="460"/>
        <v>0</v>
      </c>
      <c r="P999" s="197">
        <f t="shared" si="460"/>
        <v>0</v>
      </c>
      <c r="Q999" s="197">
        <f t="shared" si="460"/>
        <v>0</v>
      </c>
      <c r="R999" s="197">
        <f t="shared" si="460"/>
        <v>0</v>
      </c>
      <c r="S999" s="197">
        <f t="shared" si="460"/>
        <v>0</v>
      </c>
      <c r="T999" s="197">
        <f>SUM(T1000+T1001+T1002)</f>
        <v>0</v>
      </c>
      <c r="U999" s="197">
        <f>SUM(U1000+U1001+U1002)</f>
        <v>0</v>
      </c>
      <c r="V999" s="210">
        <f t="shared" si="453"/>
        <v>0</v>
      </c>
      <c r="W999" s="197">
        <f>SUM(W1000+W1001+W1002)</f>
        <v>0</v>
      </c>
      <c r="X999" s="210">
        <f t="shared" si="454"/>
        <v>0</v>
      </c>
      <c r="Y999" s="210">
        <f t="shared" si="449"/>
        <v>0</v>
      </c>
      <c r="Z999" s="197">
        <f>SUM(Z1000+Z1001+Z1002)</f>
        <v>0</v>
      </c>
      <c r="AA999" s="197">
        <f>SUM(AA1000+AA1001+AA1002)</f>
        <v>0</v>
      </c>
      <c r="AC999" s="306">
        <f t="shared" si="455"/>
        <v>0</v>
      </c>
    </row>
    <row r="1000" spans="1:29" s="211" customFormat="1" ht="13.5" hidden="1">
      <c r="A1000" s="206"/>
      <c r="B1000" s="207" t="s">
        <v>10</v>
      </c>
      <c r="C1000" s="208" t="s">
        <v>11</v>
      </c>
      <c r="D1000" s="209"/>
      <c r="E1000" s="209"/>
      <c r="F1000" s="210">
        <f t="shared" si="450"/>
        <v>0</v>
      </c>
      <c r="G1000" s="210"/>
      <c r="H1000" s="209"/>
      <c r="I1000" s="210">
        <f t="shared" si="451"/>
        <v>0</v>
      </c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10">
        <f t="shared" si="453"/>
        <v>0</v>
      </c>
      <c r="W1000" s="209"/>
      <c r="X1000" s="210">
        <f t="shared" si="454"/>
        <v>0</v>
      </c>
      <c r="Y1000" s="210">
        <f t="shared" si="449"/>
        <v>0</v>
      </c>
      <c r="Z1000" s="209"/>
      <c r="AA1000" s="209"/>
      <c r="AC1000" s="306">
        <f t="shared" si="455"/>
        <v>0</v>
      </c>
    </row>
    <row r="1001" spans="1:29" s="211" customFormat="1" ht="13.5" hidden="1">
      <c r="A1001" s="206"/>
      <c r="B1001" s="207" t="s">
        <v>12</v>
      </c>
      <c r="C1001" s="208" t="s">
        <v>13</v>
      </c>
      <c r="D1001" s="209"/>
      <c r="E1001" s="209"/>
      <c r="F1001" s="210">
        <f t="shared" si="450"/>
        <v>0</v>
      </c>
      <c r="G1001" s="210"/>
      <c r="H1001" s="209"/>
      <c r="I1001" s="210">
        <f t="shared" si="451"/>
        <v>0</v>
      </c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10">
        <f t="shared" si="453"/>
        <v>0</v>
      </c>
      <c r="W1001" s="209"/>
      <c r="X1001" s="210">
        <f t="shared" si="454"/>
        <v>0</v>
      </c>
      <c r="Y1001" s="210">
        <f t="shared" si="449"/>
        <v>0</v>
      </c>
      <c r="Z1001" s="209"/>
      <c r="AA1001" s="209"/>
      <c r="AC1001" s="306">
        <f t="shared" si="455"/>
        <v>0</v>
      </c>
    </row>
    <row r="1002" spans="1:29" s="211" customFormat="1" ht="12.75" customHeight="1" hidden="1">
      <c r="A1002" s="206"/>
      <c r="B1002" s="207" t="s">
        <v>14</v>
      </c>
      <c r="C1002" s="208" t="s">
        <v>15</v>
      </c>
      <c r="D1002" s="209"/>
      <c r="E1002" s="209"/>
      <c r="F1002" s="210">
        <f t="shared" si="450"/>
        <v>0</v>
      </c>
      <c r="G1002" s="210"/>
      <c r="H1002" s="209"/>
      <c r="I1002" s="210">
        <f t="shared" si="451"/>
        <v>0</v>
      </c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10">
        <f t="shared" si="453"/>
        <v>0</v>
      </c>
      <c r="W1002" s="209"/>
      <c r="X1002" s="210">
        <f t="shared" si="454"/>
        <v>0</v>
      </c>
      <c r="Y1002" s="210">
        <f t="shared" si="449"/>
        <v>0</v>
      </c>
      <c r="Z1002" s="209"/>
      <c r="AA1002" s="209"/>
      <c r="AC1002" s="306">
        <f t="shared" si="455"/>
        <v>0</v>
      </c>
    </row>
    <row r="1003" spans="1:29" s="198" customFormat="1" ht="12.75" customHeight="1" hidden="1">
      <c r="A1003" s="195"/>
      <c r="B1003" s="195">
        <v>32</v>
      </c>
      <c r="C1003" s="196"/>
      <c r="D1003" s="197">
        <f>SUM(D1004+D1009+D1016+D1026+D1028)</f>
        <v>0</v>
      </c>
      <c r="E1003" s="197">
        <f>SUM(E1004+E1009+E1016+E1026+E1028)</f>
        <v>0</v>
      </c>
      <c r="F1003" s="210">
        <f t="shared" si="450"/>
        <v>0</v>
      </c>
      <c r="G1003" s="197"/>
      <c r="H1003" s="197">
        <f>SUM(H1004+H1009+H1016+H1026+H1028)</f>
        <v>0</v>
      </c>
      <c r="I1003" s="210">
        <f t="shared" si="451"/>
        <v>0</v>
      </c>
      <c r="J1003" s="197">
        <f aca="true" t="shared" si="461" ref="J1003:S1003">SUM(J1004+J1009+J1016+J1026+J1028)</f>
        <v>0</v>
      </c>
      <c r="K1003" s="197">
        <f t="shared" si="461"/>
        <v>0</v>
      </c>
      <c r="L1003" s="197">
        <f>SUM(L1004+L1009+L1016+L1026+L1028)</f>
        <v>0</v>
      </c>
      <c r="M1003" s="197">
        <f t="shared" si="461"/>
        <v>0</v>
      </c>
      <c r="N1003" s="197">
        <f t="shared" si="461"/>
        <v>0</v>
      </c>
      <c r="O1003" s="197">
        <f t="shared" si="461"/>
        <v>0</v>
      </c>
      <c r="P1003" s="197">
        <f t="shared" si="461"/>
        <v>0</v>
      </c>
      <c r="Q1003" s="197">
        <f t="shared" si="461"/>
        <v>0</v>
      </c>
      <c r="R1003" s="197">
        <f t="shared" si="461"/>
        <v>0</v>
      </c>
      <c r="S1003" s="197">
        <f t="shared" si="461"/>
        <v>0</v>
      </c>
      <c r="T1003" s="197">
        <f>SUM(T1004+T1009+T1016+T1026+T1028)</f>
        <v>0</v>
      </c>
      <c r="U1003" s="197">
        <f>SUM(U1004+U1009+U1016+U1026+U1028)</f>
        <v>0</v>
      </c>
      <c r="V1003" s="210">
        <f t="shared" si="453"/>
        <v>0</v>
      </c>
      <c r="W1003" s="197">
        <f>SUM(W1004+W1009+W1016+W1026+W1028)</f>
        <v>0</v>
      </c>
      <c r="X1003" s="210">
        <f t="shared" si="454"/>
        <v>0</v>
      </c>
      <c r="Y1003" s="210">
        <f t="shared" si="449"/>
        <v>0</v>
      </c>
      <c r="Z1003" s="197">
        <f>SUM(Z1004+Z1009+Z1016+Z1026+Z1028)</f>
        <v>0</v>
      </c>
      <c r="AA1003" s="197">
        <f>SUM(AA1004+AA1009+AA1016+AA1026+AA1028)</f>
        <v>0</v>
      </c>
      <c r="AC1003" s="306">
        <f t="shared" si="455"/>
        <v>0</v>
      </c>
    </row>
    <row r="1004" spans="1:29" s="198" customFormat="1" ht="12.75" customHeight="1" hidden="1">
      <c r="A1004" s="195"/>
      <c r="B1004" s="195">
        <v>321</v>
      </c>
      <c r="C1004" s="196"/>
      <c r="D1004" s="197">
        <f>SUM(D1005+D1006+D1007+D1008)</f>
        <v>0</v>
      </c>
      <c r="E1004" s="197">
        <f>SUM(E1005+E1006+E1007+E1008)</f>
        <v>0</v>
      </c>
      <c r="F1004" s="210">
        <f t="shared" si="450"/>
        <v>0</v>
      </c>
      <c r="G1004" s="197"/>
      <c r="H1004" s="197">
        <f>SUM(H1005+H1006+H1007+H1008)</f>
        <v>0</v>
      </c>
      <c r="I1004" s="210">
        <f t="shared" si="451"/>
        <v>0</v>
      </c>
      <c r="J1004" s="197">
        <f aca="true" t="shared" si="462" ref="J1004:S1004">SUM(J1005+J1006+J1007+J1008)</f>
        <v>0</v>
      </c>
      <c r="K1004" s="197">
        <f t="shared" si="462"/>
        <v>0</v>
      </c>
      <c r="L1004" s="197">
        <f>SUM(L1005+L1006+L1007+L1008)</f>
        <v>0</v>
      </c>
      <c r="M1004" s="197">
        <f t="shared" si="462"/>
        <v>0</v>
      </c>
      <c r="N1004" s="197">
        <f t="shared" si="462"/>
        <v>0</v>
      </c>
      <c r="O1004" s="197">
        <f t="shared" si="462"/>
        <v>0</v>
      </c>
      <c r="P1004" s="197">
        <f t="shared" si="462"/>
        <v>0</v>
      </c>
      <c r="Q1004" s="197">
        <f t="shared" si="462"/>
        <v>0</v>
      </c>
      <c r="R1004" s="197">
        <f t="shared" si="462"/>
        <v>0</v>
      </c>
      <c r="S1004" s="197">
        <f t="shared" si="462"/>
        <v>0</v>
      </c>
      <c r="T1004" s="197">
        <f>SUM(T1005+T1006+T1007+T1008)</f>
        <v>0</v>
      </c>
      <c r="U1004" s="197">
        <f>SUM(U1005+U1006+U1007+U1008)</f>
        <v>0</v>
      </c>
      <c r="V1004" s="210">
        <f t="shared" si="453"/>
        <v>0</v>
      </c>
      <c r="W1004" s="197">
        <f>SUM(W1005+W1006+W1007+W1008)</f>
        <v>0</v>
      </c>
      <c r="X1004" s="210">
        <f t="shared" si="454"/>
        <v>0</v>
      </c>
      <c r="Y1004" s="210">
        <f t="shared" si="449"/>
        <v>0</v>
      </c>
      <c r="Z1004" s="197">
        <f>SUM(Z1005+Z1006+Z1007+Z1008)</f>
        <v>0</v>
      </c>
      <c r="AA1004" s="197">
        <f>SUM(AA1005+AA1006+AA1007+AA1008)</f>
        <v>0</v>
      </c>
      <c r="AC1004" s="306">
        <f t="shared" si="455"/>
        <v>0</v>
      </c>
    </row>
    <row r="1005" spans="1:29" s="211" customFormat="1" ht="13.5" hidden="1">
      <c r="A1005" s="206"/>
      <c r="B1005" s="207" t="s">
        <v>16</v>
      </c>
      <c r="C1005" s="208" t="s">
        <v>17</v>
      </c>
      <c r="D1005" s="209"/>
      <c r="E1005" s="209"/>
      <c r="F1005" s="210">
        <f t="shared" si="450"/>
        <v>0</v>
      </c>
      <c r="G1005" s="210"/>
      <c r="H1005" s="209"/>
      <c r="I1005" s="210">
        <f t="shared" si="451"/>
        <v>0</v>
      </c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10">
        <f t="shared" si="453"/>
        <v>0</v>
      </c>
      <c r="W1005" s="209"/>
      <c r="X1005" s="210">
        <f t="shared" si="454"/>
        <v>0</v>
      </c>
      <c r="Y1005" s="210">
        <f t="shared" si="449"/>
        <v>0</v>
      </c>
      <c r="Z1005" s="209"/>
      <c r="AA1005" s="209"/>
      <c r="AC1005" s="306">
        <f t="shared" si="455"/>
        <v>0</v>
      </c>
    </row>
    <row r="1006" spans="1:29" s="211" customFormat="1" ht="13.5" hidden="1">
      <c r="A1006" s="206"/>
      <c r="B1006" s="207" t="s">
        <v>18</v>
      </c>
      <c r="C1006" s="208" t="s">
        <v>19</v>
      </c>
      <c r="D1006" s="209"/>
      <c r="E1006" s="209"/>
      <c r="F1006" s="210">
        <f t="shared" si="450"/>
        <v>0</v>
      </c>
      <c r="G1006" s="210"/>
      <c r="H1006" s="209"/>
      <c r="I1006" s="210">
        <f t="shared" si="451"/>
        <v>0</v>
      </c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10">
        <f t="shared" si="453"/>
        <v>0</v>
      </c>
      <c r="W1006" s="209"/>
      <c r="X1006" s="210">
        <f t="shared" si="454"/>
        <v>0</v>
      </c>
      <c r="Y1006" s="210">
        <f t="shared" si="449"/>
        <v>0</v>
      </c>
      <c r="Z1006" s="209"/>
      <c r="AA1006" s="209"/>
      <c r="AC1006" s="306">
        <f t="shared" si="455"/>
        <v>0</v>
      </c>
    </row>
    <row r="1007" spans="1:29" s="211" customFormat="1" ht="13.5" hidden="1">
      <c r="A1007" s="206"/>
      <c r="B1007" s="207" t="s">
        <v>20</v>
      </c>
      <c r="C1007" s="208" t="s">
        <v>21</v>
      </c>
      <c r="D1007" s="209"/>
      <c r="E1007" s="209"/>
      <c r="F1007" s="210">
        <f t="shared" si="450"/>
        <v>0</v>
      </c>
      <c r="G1007" s="210"/>
      <c r="H1007" s="209"/>
      <c r="I1007" s="210">
        <f t="shared" si="451"/>
        <v>0</v>
      </c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10">
        <f t="shared" si="453"/>
        <v>0</v>
      </c>
      <c r="W1007" s="209"/>
      <c r="X1007" s="210">
        <f t="shared" si="454"/>
        <v>0</v>
      </c>
      <c r="Y1007" s="210">
        <f t="shared" si="449"/>
        <v>0</v>
      </c>
      <c r="Z1007" s="209"/>
      <c r="AA1007" s="209"/>
      <c r="AC1007" s="306">
        <f t="shared" si="455"/>
        <v>0</v>
      </c>
    </row>
    <row r="1008" spans="1:29" s="211" customFormat="1" ht="13.5" hidden="1">
      <c r="A1008" s="206"/>
      <c r="B1008" s="206">
        <v>3214</v>
      </c>
      <c r="C1008" s="208" t="s">
        <v>22</v>
      </c>
      <c r="D1008" s="209"/>
      <c r="E1008" s="209"/>
      <c r="F1008" s="210">
        <f t="shared" si="450"/>
        <v>0</v>
      </c>
      <c r="G1008" s="210"/>
      <c r="H1008" s="209"/>
      <c r="I1008" s="210">
        <f t="shared" si="451"/>
        <v>0</v>
      </c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10">
        <f t="shared" si="453"/>
        <v>0</v>
      </c>
      <c r="W1008" s="209"/>
      <c r="X1008" s="210">
        <f t="shared" si="454"/>
        <v>0</v>
      </c>
      <c r="Y1008" s="210">
        <f t="shared" si="449"/>
        <v>0</v>
      </c>
      <c r="Z1008" s="209"/>
      <c r="AA1008" s="209"/>
      <c r="AC1008" s="306">
        <f t="shared" si="455"/>
        <v>0</v>
      </c>
    </row>
    <row r="1009" spans="1:29" s="198" customFormat="1" ht="13.5" hidden="1">
      <c r="A1009" s="195"/>
      <c r="B1009" s="195">
        <v>322</v>
      </c>
      <c r="C1009" s="196"/>
      <c r="D1009" s="197">
        <f>SUM(D1010+D1011+D1012+D1013+D1014+D1015)</f>
        <v>0</v>
      </c>
      <c r="E1009" s="197">
        <f>SUM(E1010+E1011+E1012+E1013+E1014+E1015)</f>
        <v>0</v>
      </c>
      <c r="F1009" s="210">
        <f t="shared" si="450"/>
        <v>0</v>
      </c>
      <c r="G1009" s="197"/>
      <c r="H1009" s="197">
        <f>SUM(H1010+H1011+H1012+H1013+H1014+H1015)</f>
        <v>0</v>
      </c>
      <c r="I1009" s="210">
        <f t="shared" si="451"/>
        <v>0</v>
      </c>
      <c r="J1009" s="197">
        <f aca="true" t="shared" si="463" ref="J1009:S1009">SUM(J1010+J1011+J1012+J1013+J1014+J1015)</f>
        <v>0</v>
      </c>
      <c r="K1009" s="197">
        <f t="shared" si="463"/>
        <v>0</v>
      </c>
      <c r="L1009" s="197">
        <f>SUM(L1010+L1011+L1012+L1013+L1014+L1015)</f>
        <v>0</v>
      </c>
      <c r="M1009" s="197">
        <f t="shared" si="463"/>
        <v>0</v>
      </c>
      <c r="N1009" s="197">
        <f t="shared" si="463"/>
        <v>0</v>
      </c>
      <c r="O1009" s="197">
        <f t="shared" si="463"/>
        <v>0</v>
      </c>
      <c r="P1009" s="197">
        <f t="shared" si="463"/>
        <v>0</v>
      </c>
      <c r="Q1009" s="197">
        <f t="shared" si="463"/>
        <v>0</v>
      </c>
      <c r="R1009" s="197">
        <f t="shared" si="463"/>
        <v>0</v>
      </c>
      <c r="S1009" s="197">
        <f t="shared" si="463"/>
        <v>0</v>
      </c>
      <c r="T1009" s="197">
        <f>SUM(T1010+T1011+T1012+T1013+T1014+T1015)</f>
        <v>0</v>
      </c>
      <c r="U1009" s="197">
        <f>SUM(U1010+U1011+U1012+U1013+U1014+U1015)</f>
        <v>0</v>
      </c>
      <c r="V1009" s="210">
        <f t="shared" si="453"/>
        <v>0</v>
      </c>
      <c r="W1009" s="197">
        <f>SUM(W1010+W1011+W1012+W1013+W1014+W1015)</f>
        <v>0</v>
      </c>
      <c r="X1009" s="210">
        <f t="shared" si="454"/>
        <v>0</v>
      </c>
      <c r="Y1009" s="210">
        <f t="shared" si="449"/>
        <v>0</v>
      </c>
      <c r="Z1009" s="197">
        <f>SUM(Z1010+Z1011+Z1012+Z1013+Z1014+Z1015)</f>
        <v>0</v>
      </c>
      <c r="AA1009" s="197">
        <f>SUM(AA1010+AA1011+AA1012+AA1013+AA1014+AA1015)</f>
        <v>0</v>
      </c>
      <c r="AC1009" s="306">
        <f t="shared" si="455"/>
        <v>0</v>
      </c>
    </row>
    <row r="1010" spans="1:29" s="211" customFormat="1" ht="13.5" hidden="1">
      <c r="A1010" s="206"/>
      <c r="B1010" s="207" t="s">
        <v>23</v>
      </c>
      <c r="C1010" s="208" t="s">
        <v>24</v>
      </c>
      <c r="D1010" s="209"/>
      <c r="E1010" s="209"/>
      <c r="F1010" s="210">
        <f t="shared" si="450"/>
        <v>0</v>
      </c>
      <c r="G1010" s="210"/>
      <c r="H1010" s="209"/>
      <c r="I1010" s="210">
        <f t="shared" si="451"/>
        <v>0</v>
      </c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10">
        <f t="shared" si="453"/>
        <v>0</v>
      </c>
      <c r="W1010" s="209"/>
      <c r="X1010" s="210">
        <f t="shared" si="454"/>
        <v>0</v>
      </c>
      <c r="Y1010" s="210">
        <f t="shared" si="449"/>
        <v>0</v>
      </c>
      <c r="Z1010" s="209"/>
      <c r="AA1010" s="209"/>
      <c r="AC1010" s="306">
        <f t="shared" si="455"/>
        <v>0</v>
      </c>
    </row>
    <row r="1011" spans="1:29" s="211" customFormat="1" ht="13.5" hidden="1">
      <c r="A1011" s="206"/>
      <c r="B1011" s="207" t="s">
        <v>25</v>
      </c>
      <c r="C1011" s="208" t="s">
        <v>26</v>
      </c>
      <c r="D1011" s="209"/>
      <c r="E1011" s="209"/>
      <c r="F1011" s="210">
        <f t="shared" si="450"/>
        <v>0</v>
      </c>
      <c r="G1011" s="210"/>
      <c r="H1011" s="209"/>
      <c r="I1011" s="210">
        <f t="shared" si="451"/>
        <v>0</v>
      </c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10">
        <f t="shared" si="453"/>
        <v>0</v>
      </c>
      <c r="W1011" s="209"/>
      <c r="X1011" s="210">
        <f t="shared" si="454"/>
        <v>0</v>
      </c>
      <c r="Y1011" s="210">
        <f t="shared" si="449"/>
        <v>0</v>
      </c>
      <c r="Z1011" s="209"/>
      <c r="AA1011" s="209"/>
      <c r="AC1011" s="306">
        <f t="shared" si="455"/>
        <v>0</v>
      </c>
    </row>
    <row r="1012" spans="1:29" s="211" customFormat="1" ht="13.5" hidden="1">
      <c r="A1012" s="206"/>
      <c r="B1012" s="207" t="s">
        <v>27</v>
      </c>
      <c r="C1012" s="208" t="s">
        <v>28</v>
      </c>
      <c r="D1012" s="209"/>
      <c r="E1012" s="209"/>
      <c r="F1012" s="210">
        <f t="shared" si="450"/>
        <v>0</v>
      </c>
      <c r="G1012" s="210"/>
      <c r="H1012" s="209"/>
      <c r="I1012" s="210">
        <f t="shared" si="451"/>
        <v>0</v>
      </c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10">
        <f t="shared" si="453"/>
        <v>0</v>
      </c>
      <c r="W1012" s="209"/>
      <c r="X1012" s="210">
        <f t="shared" si="454"/>
        <v>0</v>
      </c>
      <c r="Y1012" s="210">
        <f t="shared" si="449"/>
        <v>0</v>
      </c>
      <c r="Z1012" s="209"/>
      <c r="AA1012" s="209"/>
      <c r="AC1012" s="306">
        <f t="shared" si="455"/>
        <v>0</v>
      </c>
    </row>
    <row r="1013" spans="1:29" s="211" customFormat="1" ht="13.5" hidden="1">
      <c r="A1013" s="206"/>
      <c r="B1013" s="207" t="s">
        <v>29</v>
      </c>
      <c r="C1013" s="208" t="s">
        <v>30</v>
      </c>
      <c r="D1013" s="209"/>
      <c r="E1013" s="209"/>
      <c r="F1013" s="210">
        <f t="shared" si="450"/>
        <v>0</v>
      </c>
      <c r="G1013" s="210"/>
      <c r="H1013" s="209"/>
      <c r="I1013" s="210">
        <f t="shared" si="451"/>
        <v>0</v>
      </c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10">
        <f t="shared" si="453"/>
        <v>0</v>
      </c>
      <c r="W1013" s="209"/>
      <c r="X1013" s="210">
        <f t="shared" si="454"/>
        <v>0</v>
      </c>
      <c r="Y1013" s="210">
        <f t="shared" si="449"/>
        <v>0</v>
      </c>
      <c r="Z1013" s="209"/>
      <c r="AA1013" s="209"/>
      <c r="AC1013" s="306">
        <f t="shared" si="455"/>
        <v>0</v>
      </c>
    </row>
    <row r="1014" spans="1:29" s="211" customFormat="1" ht="13.5" hidden="1">
      <c r="A1014" s="206"/>
      <c r="B1014" s="207" t="s">
        <v>31</v>
      </c>
      <c r="C1014" s="208" t="s">
        <v>32</v>
      </c>
      <c r="D1014" s="209"/>
      <c r="E1014" s="209"/>
      <c r="F1014" s="210">
        <f t="shared" si="450"/>
        <v>0</v>
      </c>
      <c r="G1014" s="210"/>
      <c r="H1014" s="209"/>
      <c r="I1014" s="210">
        <f t="shared" si="451"/>
        <v>0</v>
      </c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10">
        <f t="shared" si="453"/>
        <v>0</v>
      </c>
      <c r="W1014" s="209"/>
      <c r="X1014" s="210">
        <f t="shared" si="454"/>
        <v>0</v>
      </c>
      <c r="Y1014" s="210">
        <f t="shared" si="449"/>
        <v>0</v>
      </c>
      <c r="Z1014" s="209"/>
      <c r="AA1014" s="209"/>
      <c r="AC1014" s="306">
        <f t="shared" si="455"/>
        <v>0</v>
      </c>
    </row>
    <row r="1015" spans="1:29" s="211" customFormat="1" ht="13.5" hidden="1">
      <c r="A1015" s="206"/>
      <c r="B1015" s="213" t="s">
        <v>33</v>
      </c>
      <c r="C1015" s="208" t="s">
        <v>34</v>
      </c>
      <c r="D1015" s="209"/>
      <c r="E1015" s="209"/>
      <c r="F1015" s="210">
        <f t="shared" si="450"/>
        <v>0</v>
      </c>
      <c r="G1015" s="210"/>
      <c r="H1015" s="209"/>
      <c r="I1015" s="210">
        <f t="shared" si="451"/>
        <v>0</v>
      </c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10">
        <f t="shared" si="453"/>
        <v>0</v>
      </c>
      <c r="W1015" s="209"/>
      <c r="X1015" s="210">
        <f t="shared" si="454"/>
        <v>0</v>
      </c>
      <c r="Y1015" s="210">
        <f t="shared" si="449"/>
        <v>0</v>
      </c>
      <c r="Z1015" s="209"/>
      <c r="AA1015" s="209"/>
      <c r="AC1015" s="306">
        <f t="shared" si="455"/>
        <v>0</v>
      </c>
    </row>
    <row r="1016" spans="1:29" s="198" customFormat="1" ht="13.5" hidden="1">
      <c r="A1016" s="195"/>
      <c r="B1016" s="195">
        <v>323</v>
      </c>
      <c r="C1016" s="196"/>
      <c r="D1016" s="197">
        <f>SUM(D1017+D1018+D1019+D1020+D1021+D1022+D1023+D1024+D1025)</f>
        <v>0</v>
      </c>
      <c r="E1016" s="197">
        <f>SUM(E1017+E1018+E1019+E1020+E1021+E1022+E1023+E1024+E1025)</f>
        <v>0</v>
      </c>
      <c r="F1016" s="210">
        <f t="shared" si="450"/>
        <v>0</v>
      </c>
      <c r="G1016" s="197"/>
      <c r="H1016" s="197">
        <f>SUM(H1017+H1018+H1019+H1020+H1021+H1022+H1023+H1024+H1025)</f>
        <v>0</v>
      </c>
      <c r="I1016" s="210">
        <f t="shared" si="451"/>
        <v>0</v>
      </c>
      <c r="J1016" s="197">
        <f aca="true" t="shared" si="464" ref="J1016:S1016">SUM(J1017+J1018+J1019+J1020+J1021+J1022+J1023+J1024+J1025)</f>
        <v>0</v>
      </c>
      <c r="K1016" s="197">
        <f t="shared" si="464"/>
        <v>0</v>
      </c>
      <c r="L1016" s="197">
        <f>SUM(L1017+L1018+L1019+L1020+L1021+L1022+L1023+L1024+L1025)</f>
        <v>0</v>
      </c>
      <c r="M1016" s="197">
        <f t="shared" si="464"/>
        <v>0</v>
      </c>
      <c r="N1016" s="197">
        <f t="shared" si="464"/>
        <v>0</v>
      </c>
      <c r="O1016" s="197">
        <f t="shared" si="464"/>
        <v>0</v>
      </c>
      <c r="P1016" s="197">
        <f t="shared" si="464"/>
        <v>0</v>
      </c>
      <c r="Q1016" s="197">
        <f t="shared" si="464"/>
        <v>0</v>
      </c>
      <c r="R1016" s="197">
        <f t="shared" si="464"/>
        <v>0</v>
      </c>
      <c r="S1016" s="197">
        <f t="shared" si="464"/>
        <v>0</v>
      </c>
      <c r="T1016" s="197">
        <f>SUM(T1017+T1018+T1019+T1020+T1021+T1022+T1023+T1024+T1025)</f>
        <v>0</v>
      </c>
      <c r="U1016" s="197">
        <f>SUM(U1017+U1018+U1019+U1020+U1021+U1022+U1023+U1024+U1025)</f>
        <v>0</v>
      </c>
      <c r="V1016" s="210">
        <f t="shared" si="453"/>
        <v>0</v>
      </c>
      <c r="W1016" s="197">
        <f>SUM(W1017+W1018+W1019+W1020+W1021+W1022+W1023+W1024+W1025)</f>
        <v>0</v>
      </c>
      <c r="X1016" s="210">
        <f t="shared" si="454"/>
        <v>0</v>
      </c>
      <c r="Y1016" s="210">
        <f t="shared" si="449"/>
        <v>0</v>
      </c>
      <c r="Z1016" s="197">
        <f>SUM(Z1017+Z1018+Z1019+Z1020+Z1021+Z1022+Z1023+Z1024+Z1025)</f>
        <v>0</v>
      </c>
      <c r="AA1016" s="197">
        <f>SUM(AA1017+AA1018+AA1019+AA1020+AA1021+AA1022+AA1023+AA1024+AA1025)</f>
        <v>0</v>
      </c>
      <c r="AC1016" s="306">
        <f t="shared" si="455"/>
        <v>0</v>
      </c>
    </row>
    <row r="1017" spans="1:29" s="211" customFormat="1" ht="13.5" hidden="1">
      <c r="A1017" s="206"/>
      <c r="B1017" s="207" t="s">
        <v>35</v>
      </c>
      <c r="C1017" s="208" t="s">
        <v>36</v>
      </c>
      <c r="D1017" s="209"/>
      <c r="E1017" s="209"/>
      <c r="F1017" s="210">
        <f t="shared" si="450"/>
        <v>0</v>
      </c>
      <c r="G1017" s="210"/>
      <c r="H1017" s="209"/>
      <c r="I1017" s="210">
        <f t="shared" si="451"/>
        <v>0</v>
      </c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10">
        <f t="shared" si="453"/>
        <v>0</v>
      </c>
      <c r="W1017" s="209"/>
      <c r="X1017" s="210">
        <f t="shared" si="454"/>
        <v>0</v>
      </c>
      <c r="Y1017" s="210">
        <f t="shared" si="449"/>
        <v>0</v>
      </c>
      <c r="Z1017" s="209"/>
      <c r="AA1017" s="209"/>
      <c r="AC1017" s="306">
        <f t="shared" si="455"/>
        <v>0</v>
      </c>
    </row>
    <row r="1018" spans="1:29" s="211" customFormat="1" ht="13.5" hidden="1">
      <c r="A1018" s="206"/>
      <c r="B1018" s="207" t="s">
        <v>37</v>
      </c>
      <c r="C1018" s="208" t="s">
        <v>38</v>
      </c>
      <c r="D1018" s="209"/>
      <c r="E1018" s="209"/>
      <c r="F1018" s="210">
        <f t="shared" si="450"/>
        <v>0</v>
      </c>
      <c r="G1018" s="210"/>
      <c r="H1018" s="209"/>
      <c r="I1018" s="210">
        <f t="shared" si="451"/>
        <v>0</v>
      </c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10">
        <f t="shared" si="453"/>
        <v>0</v>
      </c>
      <c r="W1018" s="209"/>
      <c r="X1018" s="210">
        <f t="shared" si="454"/>
        <v>0</v>
      </c>
      <c r="Y1018" s="210">
        <f t="shared" si="449"/>
        <v>0</v>
      </c>
      <c r="Z1018" s="209"/>
      <c r="AA1018" s="209"/>
      <c r="AC1018" s="306">
        <f t="shared" si="455"/>
        <v>0</v>
      </c>
    </row>
    <row r="1019" spans="1:29" s="211" customFormat="1" ht="13.5" hidden="1">
      <c r="A1019" s="206"/>
      <c r="B1019" s="207" t="s">
        <v>39</v>
      </c>
      <c r="C1019" s="208" t="s">
        <v>40</v>
      </c>
      <c r="D1019" s="209"/>
      <c r="E1019" s="209"/>
      <c r="F1019" s="210">
        <f t="shared" si="450"/>
        <v>0</v>
      </c>
      <c r="G1019" s="210"/>
      <c r="H1019" s="209"/>
      <c r="I1019" s="210">
        <f t="shared" si="451"/>
        <v>0</v>
      </c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10">
        <f t="shared" si="453"/>
        <v>0</v>
      </c>
      <c r="W1019" s="209"/>
      <c r="X1019" s="210">
        <f t="shared" si="454"/>
        <v>0</v>
      </c>
      <c r="Y1019" s="210">
        <f t="shared" si="449"/>
        <v>0</v>
      </c>
      <c r="Z1019" s="209"/>
      <c r="AA1019" s="209"/>
      <c r="AC1019" s="306">
        <f t="shared" si="455"/>
        <v>0</v>
      </c>
    </row>
    <row r="1020" spans="1:29" s="211" customFormat="1" ht="13.5" hidden="1">
      <c r="A1020" s="206"/>
      <c r="B1020" s="207" t="s">
        <v>41</v>
      </c>
      <c r="C1020" s="208" t="s">
        <v>42</v>
      </c>
      <c r="D1020" s="209"/>
      <c r="E1020" s="209"/>
      <c r="F1020" s="210">
        <f t="shared" si="450"/>
        <v>0</v>
      </c>
      <c r="G1020" s="210"/>
      <c r="H1020" s="209"/>
      <c r="I1020" s="210">
        <f t="shared" si="451"/>
        <v>0</v>
      </c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10">
        <f t="shared" si="453"/>
        <v>0</v>
      </c>
      <c r="W1020" s="209"/>
      <c r="X1020" s="210">
        <f t="shared" si="454"/>
        <v>0</v>
      </c>
      <c r="Y1020" s="210">
        <f t="shared" si="449"/>
        <v>0</v>
      </c>
      <c r="Z1020" s="209"/>
      <c r="AA1020" s="209"/>
      <c r="AC1020" s="306">
        <f t="shared" si="455"/>
        <v>0</v>
      </c>
    </row>
    <row r="1021" spans="1:29" s="211" customFormat="1" ht="13.5" hidden="1">
      <c r="A1021" s="206"/>
      <c r="B1021" s="207" t="s">
        <v>43</v>
      </c>
      <c r="C1021" s="208" t="s">
        <v>44</v>
      </c>
      <c r="D1021" s="209"/>
      <c r="E1021" s="209"/>
      <c r="F1021" s="210">
        <f aca="true" t="shared" si="465" ref="F1021:F1052">SUM(H1021:S1021)</f>
        <v>0</v>
      </c>
      <c r="G1021" s="210"/>
      <c r="H1021" s="209"/>
      <c r="I1021" s="210">
        <f aca="true" t="shared" si="466" ref="I1021:I1052">SUM(H1021:H1021)</f>
        <v>0</v>
      </c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10">
        <f aca="true" t="shared" si="467" ref="V1021:V1052">SUM(I1021+U1021)</f>
        <v>0</v>
      </c>
      <c r="W1021" s="209"/>
      <c r="X1021" s="210">
        <f t="shared" si="454"/>
        <v>0</v>
      </c>
      <c r="Y1021" s="210">
        <f t="shared" si="449"/>
        <v>0</v>
      </c>
      <c r="Z1021" s="209"/>
      <c r="AA1021" s="209"/>
      <c r="AC1021" s="306">
        <f aca="true" t="shared" si="468" ref="AC1021:AC1052">SUM(P1021+AB1021)</f>
        <v>0</v>
      </c>
    </row>
    <row r="1022" spans="1:29" s="211" customFormat="1" ht="13.5" hidden="1">
      <c r="A1022" s="206"/>
      <c r="B1022" s="207" t="s">
        <v>45</v>
      </c>
      <c r="C1022" s="208" t="s">
        <v>46</v>
      </c>
      <c r="D1022" s="209"/>
      <c r="E1022" s="209"/>
      <c r="F1022" s="210">
        <f t="shared" si="465"/>
        <v>0</v>
      </c>
      <c r="G1022" s="210"/>
      <c r="H1022" s="209"/>
      <c r="I1022" s="210">
        <f t="shared" si="466"/>
        <v>0</v>
      </c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10">
        <f t="shared" si="467"/>
        <v>0</v>
      </c>
      <c r="W1022" s="209"/>
      <c r="X1022" s="210">
        <f t="shared" si="454"/>
        <v>0</v>
      </c>
      <c r="Y1022" s="210">
        <f t="shared" si="449"/>
        <v>0</v>
      </c>
      <c r="Z1022" s="209"/>
      <c r="AA1022" s="209"/>
      <c r="AC1022" s="306">
        <f t="shared" si="468"/>
        <v>0</v>
      </c>
    </row>
    <row r="1023" spans="1:29" s="211" customFormat="1" ht="13.5" hidden="1">
      <c r="A1023" s="206"/>
      <c r="B1023" s="207" t="s">
        <v>47</v>
      </c>
      <c r="C1023" s="208" t="s">
        <v>48</v>
      </c>
      <c r="D1023" s="209"/>
      <c r="E1023" s="209"/>
      <c r="F1023" s="210">
        <f t="shared" si="465"/>
        <v>0</v>
      </c>
      <c r="G1023" s="210"/>
      <c r="H1023" s="209"/>
      <c r="I1023" s="210">
        <f t="shared" si="466"/>
        <v>0</v>
      </c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10">
        <f t="shared" si="467"/>
        <v>0</v>
      </c>
      <c r="W1023" s="209"/>
      <c r="X1023" s="210">
        <f t="shared" si="454"/>
        <v>0</v>
      </c>
      <c r="Y1023" s="210">
        <f t="shared" si="449"/>
        <v>0</v>
      </c>
      <c r="Z1023" s="209"/>
      <c r="AA1023" s="209"/>
      <c r="AC1023" s="306">
        <f t="shared" si="468"/>
        <v>0</v>
      </c>
    </row>
    <row r="1024" spans="1:29" s="211" customFormat="1" ht="13.5" hidden="1">
      <c r="A1024" s="206"/>
      <c r="B1024" s="207" t="s">
        <v>49</v>
      </c>
      <c r="C1024" s="208" t="s">
        <v>50</v>
      </c>
      <c r="D1024" s="209"/>
      <c r="E1024" s="209"/>
      <c r="F1024" s="210">
        <f t="shared" si="465"/>
        <v>0</v>
      </c>
      <c r="G1024" s="210"/>
      <c r="H1024" s="209"/>
      <c r="I1024" s="210">
        <f t="shared" si="466"/>
        <v>0</v>
      </c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10">
        <f t="shared" si="467"/>
        <v>0</v>
      </c>
      <c r="W1024" s="209"/>
      <c r="X1024" s="210">
        <f t="shared" si="454"/>
        <v>0</v>
      </c>
      <c r="Y1024" s="210">
        <f t="shared" si="449"/>
        <v>0</v>
      </c>
      <c r="Z1024" s="209"/>
      <c r="AA1024" s="209"/>
      <c r="AC1024" s="306">
        <f t="shared" si="468"/>
        <v>0</v>
      </c>
    </row>
    <row r="1025" spans="1:29" s="211" customFormat="1" ht="13.5" hidden="1">
      <c r="A1025" s="206"/>
      <c r="B1025" s="207" t="s">
        <v>51</v>
      </c>
      <c r="C1025" s="208" t="s">
        <v>52</v>
      </c>
      <c r="D1025" s="209"/>
      <c r="E1025" s="209"/>
      <c r="F1025" s="210">
        <f t="shared" si="465"/>
        <v>0</v>
      </c>
      <c r="G1025" s="210"/>
      <c r="H1025" s="209"/>
      <c r="I1025" s="210">
        <f t="shared" si="466"/>
        <v>0</v>
      </c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10">
        <f t="shared" si="467"/>
        <v>0</v>
      </c>
      <c r="W1025" s="209"/>
      <c r="X1025" s="210">
        <f t="shared" si="454"/>
        <v>0</v>
      </c>
      <c r="Y1025" s="210">
        <f t="shared" si="449"/>
        <v>0</v>
      </c>
      <c r="Z1025" s="209"/>
      <c r="AA1025" s="209"/>
      <c r="AC1025" s="306">
        <f t="shared" si="468"/>
        <v>0</v>
      </c>
    </row>
    <row r="1026" spans="1:29" s="198" customFormat="1" ht="13.5" hidden="1">
      <c r="A1026" s="195"/>
      <c r="B1026" s="195">
        <v>324</v>
      </c>
      <c r="C1026" s="196"/>
      <c r="D1026" s="197">
        <f>SUM(D1027)</f>
        <v>0</v>
      </c>
      <c r="E1026" s="197">
        <f aca="true" t="shared" si="469" ref="E1026:W1026">SUM(E1027)</f>
        <v>0</v>
      </c>
      <c r="F1026" s="210">
        <f t="shared" si="465"/>
        <v>0</v>
      </c>
      <c r="G1026" s="197"/>
      <c r="H1026" s="197">
        <f t="shared" si="469"/>
        <v>0</v>
      </c>
      <c r="I1026" s="210">
        <f t="shared" si="466"/>
        <v>0</v>
      </c>
      <c r="J1026" s="197">
        <f t="shared" si="469"/>
        <v>0</v>
      </c>
      <c r="K1026" s="197">
        <f t="shared" si="469"/>
        <v>0</v>
      </c>
      <c r="L1026" s="197">
        <f t="shared" si="469"/>
        <v>0</v>
      </c>
      <c r="M1026" s="197">
        <f t="shared" si="469"/>
        <v>0</v>
      </c>
      <c r="N1026" s="197">
        <f t="shared" si="469"/>
        <v>0</v>
      </c>
      <c r="O1026" s="197">
        <f t="shared" si="469"/>
        <v>0</v>
      </c>
      <c r="P1026" s="197">
        <f t="shared" si="469"/>
        <v>0</v>
      </c>
      <c r="Q1026" s="197">
        <f t="shared" si="469"/>
        <v>0</v>
      </c>
      <c r="R1026" s="197">
        <f t="shared" si="469"/>
        <v>0</v>
      </c>
      <c r="S1026" s="197">
        <f t="shared" si="469"/>
        <v>0</v>
      </c>
      <c r="T1026" s="197">
        <f t="shared" si="469"/>
        <v>0</v>
      </c>
      <c r="U1026" s="197">
        <f t="shared" si="469"/>
        <v>0</v>
      </c>
      <c r="V1026" s="210">
        <f t="shared" si="467"/>
        <v>0</v>
      </c>
      <c r="W1026" s="197">
        <f t="shared" si="469"/>
        <v>0</v>
      </c>
      <c r="X1026" s="210">
        <f t="shared" si="454"/>
        <v>0</v>
      </c>
      <c r="Y1026" s="210">
        <f t="shared" si="449"/>
        <v>0</v>
      </c>
      <c r="Z1026" s="197">
        <f>SUM(Z1027)</f>
        <v>0</v>
      </c>
      <c r="AA1026" s="197">
        <f>SUM(AA1027)</f>
        <v>0</v>
      </c>
      <c r="AC1026" s="306">
        <f t="shared" si="468"/>
        <v>0</v>
      </c>
    </row>
    <row r="1027" spans="1:29" s="211" customFormat="1" ht="13.5" hidden="1">
      <c r="A1027" s="206"/>
      <c r="B1027" s="212" t="s">
        <v>54</v>
      </c>
      <c r="C1027" s="208" t="s">
        <v>53</v>
      </c>
      <c r="D1027" s="209"/>
      <c r="E1027" s="209"/>
      <c r="F1027" s="210">
        <f t="shared" si="465"/>
        <v>0</v>
      </c>
      <c r="G1027" s="210"/>
      <c r="H1027" s="209"/>
      <c r="I1027" s="210">
        <f t="shared" si="466"/>
        <v>0</v>
      </c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10">
        <f t="shared" si="467"/>
        <v>0</v>
      </c>
      <c r="W1027" s="209"/>
      <c r="X1027" s="210">
        <f t="shared" si="454"/>
        <v>0</v>
      </c>
      <c r="Y1027" s="210">
        <f t="shared" si="449"/>
        <v>0</v>
      </c>
      <c r="Z1027" s="209"/>
      <c r="AA1027" s="209"/>
      <c r="AC1027" s="306">
        <f t="shared" si="468"/>
        <v>0</v>
      </c>
    </row>
    <row r="1028" spans="1:29" s="198" customFormat="1" ht="13.5" hidden="1">
      <c r="A1028" s="195"/>
      <c r="B1028" s="203" t="s">
        <v>545</v>
      </c>
      <c r="C1028" s="196"/>
      <c r="D1028" s="197">
        <f>SUM(D1029+D1030+D1031+D1032+D1033+D1034+D1035)</f>
        <v>0</v>
      </c>
      <c r="E1028" s="197">
        <f>SUM(E1029+E1030+E1031+E1032+E1033+E1034+E1035)</f>
        <v>0</v>
      </c>
      <c r="F1028" s="210">
        <f t="shared" si="465"/>
        <v>0</v>
      </c>
      <c r="G1028" s="197"/>
      <c r="H1028" s="197">
        <f>SUM(H1029+H1030+H1031+H1032+H1033+H1034+H1035)</f>
        <v>0</v>
      </c>
      <c r="I1028" s="210">
        <f t="shared" si="466"/>
        <v>0</v>
      </c>
      <c r="J1028" s="197">
        <f aca="true" t="shared" si="470" ref="J1028:S1028">SUM(J1029+J1030+J1031+J1032+J1033+J1034+J1035)</f>
        <v>0</v>
      </c>
      <c r="K1028" s="197">
        <f t="shared" si="470"/>
        <v>0</v>
      </c>
      <c r="L1028" s="197">
        <f>SUM(L1029+L1030+L1031+L1032+L1033+L1034+L1035)</f>
        <v>0</v>
      </c>
      <c r="M1028" s="197">
        <f t="shared" si="470"/>
        <v>0</v>
      </c>
      <c r="N1028" s="197">
        <f t="shared" si="470"/>
        <v>0</v>
      </c>
      <c r="O1028" s="197">
        <f t="shared" si="470"/>
        <v>0</v>
      </c>
      <c r="P1028" s="197">
        <f t="shared" si="470"/>
        <v>0</v>
      </c>
      <c r="Q1028" s="197">
        <f t="shared" si="470"/>
        <v>0</v>
      </c>
      <c r="R1028" s="197">
        <f t="shared" si="470"/>
        <v>0</v>
      </c>
      <c r="S1028" s="197">
        <f t="shared" si="470"/>
        <v>0</v>
      </c>
      <c r="T1028" s="197">
        <f>SUM(T1029+T1030+T1031+T1032+T1033+T1034+T1035)</f>
        <v>0</v>
      </c>
      <c r="U1028" s="197">
        <f>SUM(U1029+U1030+U1031+U1032+U1033+U1034+U1035)</f>
        <v>0</v>
      </c>
      <c r="V1028" s="210">
        <f t="shared" si="467"/>
        <v>0</v>
      </c>
      <c r="W1028" s="197">
        <f>SUM(W1029+W1030+W1031+W1032+W1033+W1034+W1035)</f>
        <v>0</v>
      </c>
      <c r="X1028" s="210">
        <f t="shared" si="454"/>
        <v>0</v>
      </c>
      <c r="Y1028" s="210">
        <f t="shared" si="449"/>
        <v>0</v>
      </c>
      <c r="Z1028" s="197">
        <f>SUM(Z1029+Z1030+Z1031+Z1032+Z1033+Z1034+Z1035)</f>
        <v>0</v>
      </c>
      <c r="AA1028" s="197">
        <f>SUM(AA1029+AA1030+AA1031+AA1032+AA1033+AA1034+AA1035)</f>
        <v>0</v>
      </c>
      <c r="AC1028" s="306">
        <f t="shared" si="468"/>
        <v>0</v>
      </c>
    </row>
    <row r="1029" spans="1:29" s="211" customFormat="1" ht="12.75" customHeight="1" hidden="1">
      <c r="A1029" s="206"/>
      <c r="B1029" s="207" t="s">
        <v>56</v>
      </c>
      <c r="C1029" s="208" t="s">
        <v>57</v>
      </c>
      <c r="D1029" s="209"/>
      <c r="E1029" s="209"/>
      <c r="F1029" s="210">
        <f t="shared" si="465"/>
        <v>0</v>
      </c>
      <c r="G1029" s="210"/>
      <c r="H1029" s="209"/>
      <c r="I1029" s="210">
        <f t="shared" si="466"/>
        <v>0</v>
      </c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10">
        <f t="shared" si="467"/>
        <v>0</v>
      </c>
      <c r="W1029" s="209"/>
      <c r="X1029" s="210">
        <f t="shared" si="454"/>
        <v>0</v>
      </c>
      <c r="Y1029" s="210">
        <f t="shared" si="449"/>
        <v>0</v>
      </c>
      <c r="Z1029" s="209"/>
      <c r="AA1029" s="209"/>
      <c r="AC1029" s="306">
        <f t="shared" si="468"/>
        <v>0</v>
      </c>
    </row>
    <row r="1030" spans="1:29" s="211" customFormat="1" ht="13.5" hidden="1">
      <c r="A1030" s="206"/>
      <c r="B1030" s="207" t="s">
        <v>58</v>
      </c>
      <c r="C1030" s="208" t="s">
        <v>59</v>
      </c>
      <c r="D1030" s="209"/>
      <c r="E1030" s="209"/>
      <c r="F1030" s="210">
        <f t="shared" si="465"/>
        <v>0</v>
      </c>
      <c r="G1030" s="210"/>
      <c r="H1030" s="209"/>
      <c r="I1030" s="210">
        <f t="shared" si="466"/>
        <v>0</v>
      </c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10">
        <f t="shared" si="467"/>
        <v>0</v>
      </c>
      <c r="W1030" s="209"/>
      <c r="X1030" s="210">
        <f t="shared" si="454"/>
        <v>0</v>
      </c>
      <c r="Y1030" s="210">
        <f t="shared" si="449"/>
        <v>0</v>
      </c>
      <c r="Z1030" s="209"/>
      <c r="AA1030" s="209"/>
      <c r="AC1030" s="306">
        <f t="shared" si="468"/>
        <v>0</v>
      </c>
    </row>
    <row r="1031" spans="1:29" s="211" customFormat="1" ht="13.5" hidden="1">
      <c r="A1031" s="206"/>
      <c r="B1031" s="207" t="s">
        <v>60</v>
      </c>
      <c r="C1031" s="208" t="s">
        <v>61</v>
      </c>
      <c r="D1031" s="209"/>
      <c r="E1031" s="209"/>
      <c r="F1031" s="210">
        <f t="shared" si="465"/>
        <v>0</v>
      </c>
      <c r="G1031" s="210"/>
      <c r="H1031" s="209"/>
      <c r="I1031" s="210">
        <f t="shared" si="466"/>
        <v>0</v>
      </c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10">
        <f t="shared" si="467"/>
        <v>0</v>
      </c>
      <c r="W1031" s="209"/>
      <c r="X1031" s="210">
        <f t="shared" si="454"/>
        <v>0</v>
      </c>
      <c r="Y1031" s="210">
        <f t="shared" si="449"/>
        <v>0</v>
      </c>
      <c r="Z1031" s="209"/>
      <c r="AA1031" s="209"/>
      <c r="AC1031" s="306">
        <f t="shared" si="468"/>
        <v>0</v>
      </c>
    </row>
    <row r="1032" spans="1:29" s="211" customFormat="1" ht="13.5" hidden="1">
      <c r="A1032" s="206"/>
      <c r="B1032" s="207" t="s">
        <v>62</v>
      </c>
      <c r="C1032" s="208" t="s">
        <v>63</v>
      </c>
      <c r="D1032" s="209"/>
      <c r="E1032" s="209"/>
      <c r="F1032" s="210">
        <f t="shared" si="465"/>
        <v>0</v>
      </c>
      <c r="G1032" s="210"/>
      <c r="H1032" s="209"/>
      <c r="I1032" s="210">
        <f t="shared" si="466"/>
        <v>0</v>
      </c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10">
        <f t="shared" si="467"/>
        <v>0</v>
      </c>
      <c r="W1032" s="209"/>
      <c r="X1032" s="210">
        <f t="shared" si="454"/>
        <v>0</v>
      </c>
      <c r="Y1032" s="210">
        <f t="shared" si="449"/>
        <v>0</v>
      </c>
      <c r="Z1032" s="209"/>
      <c r="AA1032" s="209"/>
      <c r="AC1032" s="306">
        <f t="shared" si="468"/>
        <v>0</v>
      </c>
    </row>
    <row r="1033" spans="1:29" s="211" customFormat="1" ht="13.5" hidden="1">
      <c r="A1033" s="206"/>
      <c r="B1033" s="206">
        <v>3295</v>
      </c>
      <c r="C1033" s="208" t="s">
        <v>64</v>
      </c>
      <c r="D1033" s="209"/>
      <c r="E1033" s="209"/>
      <c r="F1033" s="210">
        <f t="shared" si="465"/>
        <v>0</v>
      </c>
      <c r="G1033" s="210"/>
      <c r="H1033" s="209"/>
      <c r="I1033" s="210">
        <f t="shared" si="466"/>
        <v>0</v>
      </c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10">
        <f t="shared" si="467"/>
        <v>0</v>
      </c>
      <c r="W1033" s="209"/>
      <c r="X1033" s="210">
        <f t="shared" si="454"/>
        <v>0</v>
      </c>
      <c r="Y1033" s="210">
        <f t="shared" si="449"/>
        <v>0</v>
      </c>
      <c r="Z1033" s="209"/>
      <c r="AA1033" s="209"/>
      <c r="AC1033" s="306">
        <f t="shared" si="468"/>
        <v>0</v>
      </c>
    </row>
    <row r="1034" spans="1:29" s="211" customFormat="1" ht="13.5" hidden="1">
      <c r="A1034" s="206"/>
      <c r="B1034" s="206">
        <v>3296</v>
      </c>
      <c r="C1034" s="214" t="s">
        <v>65</v>
      </c>
      <c r="D1034" s="209"/>
      <c r="E1034" s="209"/>
      <c r="F1034" s="210">
        <f t="shared" si="465"/>
        <v>0</v>
      </c>
      <c r="G1034" s="210"/>
      <c r="H1034" s="209"/>
      <c r="I1034" s="210">
        <f t="shared" si="466"/>
        <v>0</v>
      </c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10">
        <f t="shared" si="467"/>
        <v>0</v>
      </c>
      <c r="W1034" s="209"/>
      <c r="X1034" s="210">
        <f t="shared" si="454"/>
        <v>0</v>
      </c>
      <c r="Y1034" s="210">
        <f t="shared" si="449"/>
        <v>0</v>
      </c>
      <c r="Z1034" s="209"/>
      <c r="AA1034" s="209"/>
      <c r="AC1034" s="306">
        <f t="shared" si="468"/>
        <v>0</v>
      </c>
    </row>
    <row r="1035" spans="1:29" s="211" customFormat="1" ht="13.5" hidden="1">
      <c r="A1035" s="206"/>
      <c r="B1035" s="207" t="s">
        <v>66</v>
      </c>
      <c r="C1035" s="208" t="s">
        <v>55</v>
      </c>
      <c r="D1035" s="209"/>
      <c r="E1035" s="209"/>
      <c r="F1035" s="210">
        <f t="shared" si="465"/>
        <v>0</v>
      </c>
      <c r="G1035" s="210"/>
      <c r="H1035" s="209"/>
      <c r="I1035" s="210">
        <f t="shared" si="466"/>
        <v>0</v>
      </c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10">
        <f t="shared" si="467"/>
        <v>0</v>
      </c>
      <c r="W1035" s="209"/>
      <c r="X1035" s="210">
        <f t="shared" si="454"/>
        <v>0</v>
      </c>
      <c r="Y1035" s="210">
        <f t="shared" si="449"/>
        <v>0</v>
      </c>
      <c r="Z1035" s="209"/>
      <c r="AA1035" s="209"/>
      <c r="AC1035" s="306">
        <f t="shared" si="468"/>
        <v>0</v>
      </c>
    </row>
    <row r="1036" spans="1:29" s="198" customFormat="1" ht="13.5" hidden="1">
      <c r="A1036" s="6"/>
      <c r="B1036" s="195">
        <v>34</v>
      </c>
      <c r="C1036" s="196" t="s">
        <v>67</v>
      </c>
      <c r="D1036" s="197">
        <f>SUM(D1037+D1042)</f>
        <v>0</v>
      </c>
      <c r="E1036" s="197">
        <f>SUM(E1037+E1042)</f>
        <v>0</v>
      </c>
      <c r="F1036" s="210">
        <f t="shared" si="465"/>
        <v>0</v>
      </c>
      <c r="G1036" s="197"/>
      <c r="H1036" s="197">
        <f>SUM(H1037+H1042)</f>
        <v>0</v>
      </c>
      <c r="I1036" s="210">
        <f t="shared" si="466"/>
        <v>0</v>
      </c>
      <c r="J1036" s="197">
        <f aca="true" t="shared" si="471" ref="J1036:S1036">SUM(J1037+J1042)</f>
        <v>0</v>
      </c>
      <c r="K1036" s="197">
        <f t="shared" si="471"/>
        <v>0</v>
      </c>
      <c r="L1036" s="197">
        <f>SUM(L1037+L1042)</f>
        <v>0</v>
      </c>
      <c r="M1036" s="197">
        <f t="shared" si="471"/>
        <v>0</v>
      </c>
      <c r="N1036" s="197">
        <f t="shared" si="471"/>
        <v>0</v>
      </c>
      <c r="O1036" s="197">
        <f t="shared" si="471"/>
        <v>0</v>
      </c>
      <c r="P1036" s="197">
        <f t="shared" si="471"/>
        <v>0</v>
      </c>
      <c r="Q1036" s="197">
        <f t="shared" si="471"/>
        <v>0</v>
      </c>
      <c r="R1036" s="197">
        <f t="shared" si="471"/>
        <v>0</v>
      </c>
      <c r="S1036" s="197">
        <f t="shared" si="471"/>
        <v>0</v>
      </c>
      <c r="T1036" s="197">
        <f>SUM(T1037+T1042)</f>
        <v>0</v>
      </c>
      <c r="U1036" s="197">
        <f>SUM(U1037+U1042)</f>
        <v>0</v>
      </c>
      <c r="V1036" s="210">
        <f t="shared" si="467"/>
        <v>0</v>
      </c>
      <c r="W1036" s="197">
        <f>SUM(W1037+W1042)</f>
        <v>0</v>
      </c>
      <c r="X1036" s="210">
        <f t="shared" si="454"/>
        <v>0</v>
      </c>
      <c r="Y1036" s="210">
        <f t="shared" si="449"/>
        <v>0</v>
      </c>
      <c r="Z1036" s="197">
        <f>SUM(Z1037+Z1042)</f>
        <v>0</v>
      </c>
      <c r="AA1036" s="197">
        <f>SUM(AA1037+AA1042)</f>
        <v>0</v>
      </c>
      <c r="AC1036" s="306">
        <f t="shared" si="468"/>
        <v>0</v>
      </c>
    </row>
    <row r="1037" spans="1:29" s="198" customFormat="1" ht="13.5" hidden="1">
      <c r="A1037" s="195"/>
      <c r="B1037" s="195">
        <v>342</v>
      </c>
      <c r="C1037" s="196" t="s">
        <v>68</v>
      </c>
      <c r="D1037" s="197">
        <f>SUM(D1038+D1039+D1040+D1041)</f>
        <v>0</v>
      </c>
      <c r="E1037" s="197">
        <f>SUM(E1038+E1039+E1040+E1041)</f>
        <v>0</v>
      </c>
      <c r="F1037" s="210">
        <f t="shared" si="465"/>
        <v>0</v>
      </c>
      <c r="G1037" s="197"/>
      <c r="H1037" s="197">
        <f>SUM(H1038+H1039+H1040+H1041)</f>
        <v>0</v>
      </c>
      <c r="I1037" s="210">
        <f t="shared" si="466"/>
        <v>0</v>
      </c>
      <c r="J1037" s="197">
        <f aca="true" t="shared" si="472" ref="J1037:S1037">SUM(J1038+J1039+J1040+J1041)</f>
        <v>0</v>
      </c>
      <c r="K1037" s="197">
        <f t="shared" si="472"/>
        <v>0</v>
      </c>
      <c r="L1037" s="197">
        <f>SUM(L1038+L1039+L1040+L1041)</f>
        <v>0</v>
      </c>
      <c r="M1037" s="197">
        <f t="shared" si="472"/>
        <v>0</v>
      </c>
      <c r="N1037" s="197">
        <f t="shared" si="472"/>
        <v>0</v>
      </c>
      <c r="O1037" s="197">
        <f t="shared" si="472"/>
        <v>0</v>
      </c>
      <c r="P1037" s="197">
        <f t="shared" si="472"/>
        <v>0</v>
      </c>
      <c r="Q1037" s="197">
        <f t="shared" si="472"/>
        <v>0</v>
      </c>
      <c r="R1037" s="197">
        <f t="shared" si="472"/>
        <v>0</v>
      </c>
      <c r="S1037" s="197">
        <f t="shared" si="472"/>
        <v>0</v>
      </c>
      <c r="T1037" s="197">
        <f>SUM(T1038+T1039+T1040+T1041)</f>
        <v>0</v>
      </c>
      <c r="U1037" s="197">
        <f>SUM(U1038+U1039+U1040+U1041)</f>
        <v>0</v>
      </c>
      <c r="V1037" s="210">
        <f t="shared" si="467"/>
        <v>0</v>
      </c>
      <c r="W1037" s="197">
        <f>SUM(W1038+W1039+W1040+W1041)</f>
        <v>0</v>
      </c>
      <c r="X1037" s="210">
        <f t="shared" si="454"/>
        <v>0</v>
      </c>
      <c r="Y1037" s="210">
        <f t="shared" si="449"/>
        <v>0</v>
      </c>
      <c r="Z1037" s="197">
        <f>SUM(Z1038+Z1039+Z1040+Z1041)</f>
        <v>0</v>
      </c>
      <c r="AA1037" s="197">
        <f>SUM(AA1038+AA1039+AA1040+AA1041)</f>
        <v>0</v>
      </c>
      <c r="AC1037" s="306">
        <f t="shared" si="468"/>
        <v>0</v>
      </c>
    </row>
    <row r="1038" spans="1:29" s="211" customFormat="1" ht="27.75" customHeight="1" hidden="1">
      <c r="A1038" s="206"/>
      <c r="B1038" s="207" t="s">
        <v>69</v>
      </c>
      <c r="C1038" s="208" t="s">
        <v>70</v>
      </c>
      <c r="D1038" s="209"/>
      <c r="E1038" s="209"/>
      <c r="F1038" s="210">
        <f t="shared" si="465"/>
        <v>0</v>
      </c>
      <c r="G1038" s="210"/>
      <c r="H1038" s="209"/>
      <c r="I1038" s="210">
        <f t="shared" si="466"/>
        <v>0</v>
      </c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10">
        <f t="shared" si="467"/>
        <v>0</v>
      </c>
      <c r="W1038" s="209"/>
      <c r="X1038" s="210">
        <f t="shared" si="454"/>
        <v>0</v>
      </c>
      <c r="Y1038" s="210">
        <f t="shared" si="449"/>
        <v>0</v>
      </c>
      <c r="Z1038" s="209"/>
      <c r="AA1038" s="209"/>
      <c r="AC1038" s="306">
        <f t="shared" si="468"/>
        <v>0</v>
      </c>
    </row>
    <row r="1039" spans="1:29" s="211" customFormat="1" ht="13.5" hidden="1">
      <c r="A1039" s="206"/>
      <c r="B1039" s="206">
        <v>3426</v>
      </c>
      <c r="C1039" s="208" t="s">
        <v>71</v>
      </c>
      <c r="D1039" s="209"/>
      <c r="E1039" s="209"/>
      <c r="F1039" s="210">
        <f t="shared" si="465"/>
        <v>0</v>
      </c>
      <c r="G1039" s="210"/>
      <c r="H1039" s="209"/>
      <c r="I1039" s="210">
        <f t="shared" si="466"/>
        <v>0</v>
      </c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10">
        <f t="shared" si="467"/>
        <v>0</v>
      </c>
      <c r="W1039" s="209"/>
      <c r="X1039" s="210">
        <f t="shared" si="454"/>
        <v>0</v>
      </c>
      <c r="Y1039" s="210">
        <f t="shared" si="449"/>
        <v>0</v>
      </c>
      <c r="Z1039" s="209"/>
      <c r="AA1039" s="209"/>
      <c r="AC1039" s="306">
        <f t="shared" si="468"/>
        <v>0</v>
      </c>
    </row>
    <row r="1040" spans="1:29" s="211" customFormat="1" ht="27" hidden="1">
      <c r="A1040" s="206"/>
      <c r="B1040" s="206">
        <v>3427</v>
      </c>
      <c r="C1040" s="208" t="s">
        <v>72</v>
      </c>
      <c r="D1040" s="209"/>
      <c r="E1040" s="209"/>
      <c r="F1040" s="210">
        <f t="shared" si="465"/>
        <v>0</v>
      </c>
      <c r="G1040" s="210"/>
      <c r="H1040" s="209"/>
      <c r="I1040" s="210">
        <f t="shared" si="466"/>
        <v>0</v>
      </c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10">
        <f t="shared" si="467"/>
        <v>0</v>
      </c>
      <c r="W1040" s="209"/>
      <c r="X1040" s="210">
        <f t="shared" si="454"/>
        <v>0</v>
      </c>
      <c r="Y1040" s="210">
        <f t="shared" si="449"/>
        <v>0</v>
      </c>
      <c r="Z1040" s="209"/>
      <c r="AA1040" s="209"/>
      <c r="AC1040" s="306">
        <f t="shared" si="468"/>
        <v>0</v>
      </c>
    </row>
    <row r="1041" spans="1:29" s="211" customFormat="1" ht="13.5" hidden="1">
      <c r="A1041" s="206"/>
      <c r="B1041" s="206">
        <v>3428</v>
      </c>
      <c r="C1041" s="208" t="s">
        <v>73</v>
      </c>
      <c r="D1041" s="209"/>
      <c r="E1041" s="209"/>
      <c r="F1041" s="210">
        <f t="shared" si="465"/>
        <v>0</v>
      </c>
      <c r="G1041" s="210"/>
      <c r="H1041" s="209"/>
      <c r="I1041" s="210">
        <f t="shared" si="466"/>
        <v>0</v>
      </c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10">
        <f t="shared" si="467"/>
        <v>0</v>
      </c>
      <c r="W1041" s="209"/>
      <c r="X1041" s="210">
        <f t="shared" si="454"/>
        <v>0</v>
      </c>
      <c r="Y1041" s="210">
        <f t="shared" si="449"/>
        <v>0</v>
      </c>
      <c r="Z1041" s="209"/>
      <c r="AA1041" s="209"/>
      <c r="AC1041" s="306">
        <f t="shared" si="468"/>
        <v>0</v>
      </c>
    </row>
    <row r="1042" spans="1:29" s="198" customFormat="1" ht="13.5" hidden="1">
      <c r="A1042" s="195"/>
      <c r="B1042" s="195">
        <v>343</v>
      </c>
      <c r="C1042" s="196"/>
      <c r="D1042" s="197">
        <f>SUM(D1043+D1044+D1045+D1046)</f>
        <v>0</v>
      </c>
      <c r="E1042" s="197">
        <f>SUM(E1043+E1044+E1045+E1046)</f>
        <v>0</v>
      </c>
      <c r="F1042" s="210">
        <f t="shared" si="465"/>
        <v>0</v>
      </c>
      <c r="G1042" s="197"/>
      <c r="H1042" s="197">
        <f>SUM(H1043+H1044+H1045+H1046)</f>
        <v>0</v>
      </c>
      <c r="I1042" s="210">
        <f t="shared" si="466"/>
        <v>0</v>
      </c>
      <c r="J1042" s="197">
        <f aca="true" t="shared" si="473" ref="J1042:S1042">SUM(J1043+J1044+J1045+J1046)</f>
        <v>0</v>
      </c>
      <c r="K1042" s="197">
        <f t="shared" si="473"/>
        <v>0</v>
      </c>
      <c r="L1042" s="197">
        <f>SUM(L1043+L1044+L1045+L1046)</f>
        <v>0</v>
      </c>
      <c r="M1042" s="197">
        <f t="shared" si="473"/>
        <v>0</v>
      </c>
      <c r="N1042" s="197">
        <f t="shared" si="473"/>
        <v>0</v>
      </c>
      <c r="O1042" s="197">
        <f t="shared" si="473"/>
        <v>0</v>
      </c>
      <c r="P1042" s="197">
        <f t="shared" si="473"/>
        <v>0</v>
      </c>
      <c r="Q1042" s="197">
        <f t="shared" si="473"/>
        <v>0</v>
      </c>
      <c r="R1042" s="197">
        <f t="shared" si="473"/>
        <v>0</v>
      </c>
      <c r="S1042" s="197">
        <f t="shared" si="473"/>
        <v>0</v>
      </c>
      <c r="T1042" s="197">
        <f>SUM(T1043+T1044+T1045+T1046)</f>
        <v>0</v>
      </c>
      <c r="U1042" s="197">
        <f>SUM(U1043+U1044+U1045+U1046)</f>
        <v>0</v>
      </c>
      <c r="V1042" s="210">
        <f t="shared" si="467"/>
        <v>0</v>
      </c>
      <c r="W1042" s="197">
        <f>SUM(W1043+W1044+W1045+W1046)</f>
        <v>0</v>
      </c>
      <c r="X1042" s="210">
        <f t="shared" si="454"/>
        <v>0</v>
      </c>
      <c r="Y1042" s="210">
        <f t="shared" si="449"/>
        <v>0</v>
      </c>
      <c r="Z1042" s="197">
        <f>SUM(Z1043+Z1044+Z1045+Z1046)</f>
        <v>0</v>
      </c>
      <c r="AA1042" s="197">
        <f>SUM(AA1043+AA1044+AA1045+AA1046)</f>
        <v>0</v>
      </c>
      <c r="AC1042" s="306">
        <f t="shared" si="468"/>
        <v>0</v>
      </c>
    </row>
    <row r="1043" spans="1:29" s="211" customFormat="1" ht="13.5" hidden="1">
      <c r="A1043" s="206"/>
      <c r="B1043" s="207" t="s">
        <v>74</v>
      </c>
      <c r="C1043" s="208" t="s">
        <v>75</v>
      </c>
      <c r="D1043" s="209"/>
      <c r="E1043" s="209"/>
      <c r="F1043" s="210">
        <f t="shared" si="465"/>
        <v>0</v>
      </c>
      <c r="G1043" s="210"/>
      <c r="H1043" s="209"/>
      <c r="I1043" s="210">
        <f t="shared" si="466"/>
        <v>0</v>
      </c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10">
        <f t="shared" si="467"/>
        <v>0</v>
      </c>
      <c r="W1043" s="209"/>
      <c r="X1043" s="210">
        <f t="shared" si="454"/>
        <v>0</v>
      </c>
      <c r="Y1043" s="210">
        <f t="shared" si="449"/>
        <v>0</v>
      </c>
      <c r="Z1043" s="209"/>
      <c r="AA1043" s="209"/>
      <c r="AC1043" s="306">
        <f t="shared" si="468"/>
        <v>0</v>
      </c>
    </row>
    <row r="1044" spans="1:29" s="211" customFormat="1" ht="13.5" hidden="1">
      <c r="A1044" s="206"/>
      <c r="B1044" s="207" t="s">
        <v>76</v>
      </c>
      <c r="C1044" s="208" t="s">
        <v>77</v>
      </c>
      <c r="D1044" s="209"/>
      <c r="E1044" s="209"/>
      <c r="F1044" s="210">
        <f t="shared" si="465"/>
        <v>0</v>
      </c>
      <c r="G1044" s="210"/>
      <c r="H1044" s="209"/>
      <c r="I1044" s="210">
        <f t="shared" si="466"/>
        <v>0</v>
      </c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10">
        <f t="shared" si="467"/>
        <v>0</v>
      </c>
      <c r="W1044" s="209"/>
      <c r="X1044" s="210">
        <f t="shared" si="454"/>
        <v>0</v>
      </c>
      <c r="Y1044" s="210">
        <f t="shared" si="449"/>
        <v>0</v>
      </c>
      <c r="Z1044" s="209"/>
      <c r="AA1044" s="209"/>
      <c r="AC1044" s="306">
        <f t="shared" si="468"/>
        <v>0</v>
      </c>
    </row>
    <row r="1045" spans="1:29" s="211" customFormat="1" ht="13.5" hidden="1">
      <c r="A1045" s="206"/>
      <c r="B1045" s="207" t="s">
        <v>78</v>
      </c>
      <c r="C1045" s="208" t="s">
        <v>79</v>
      </c>
      <c r="D1045" s="209"/>
      <c r="E1045" s="209"/>
      <c r="F1045" s="210">
        <f t="shared" si="465"/>
        <v>0</v>
      </c>
      <c r="G1045" s="210"/>
      <c r="H1045" s="209"/>
      <c r="I1045" s="210">
        <f t="shared" si="466"/>
        <v>0</v>
      </c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10">
        <f t="shared" si="467"/>
        <v>0</v>
      </c>
      <c r="W1045" s="209"/>
      <c r="X1045" s="210">
        <f t="shared" si="454"/>
        <v>0</v>
      </c>
      <c r="Y1045" s="210">
        <f t="shared" si="449"/>
        <v>0</v>
      </c>
      <c r="Z1045" s="209"/>
      <c r="AA1045" s="209"/>
      <c r="AC1045" s="306">
        <f t="shared" si="468"/>
        <v>0</v>
      </c>
    </row>
    <row r="1046" spans="1:29" s="211" customFormat="1" ht="13.5" hidden="1">
      <c r="A1046" s="206"/>
      <c r="B1046" s="207" t="s">
        <v>80</v>
      </c>
      <c r="C1046" s="208" t="s">
        <v>81</v>
      </c>
      <c r="D1046" s="209"/>
      <c r="E1046" s="209"/>
      <c r="F1046" s="210">
        <f t="shared" si="465"/>
        <v>0</v>
      </c>
      <c r="G1046" s="210"/>
      <c r="H1046" s="209"/>
      <c r="I1046" s="210">
        <f t="shared" si="466"/>
        <v>0</v>
      </c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10">
        <f t="shared" si="467"/>
        <v>0</v>
      </c>
      <c r="W1046" s="209"/>
      <c r="X1046" s="210">
        <f t="shared" si="454"/>
        <v>0</v>
      </c>
      <c r="Y1046" s="210">
        <f t="shared" si="449"/>
        <v>0</v>
      </c>
      <c r="Z1046" s="209"/>
      <c r="AA1046" s="209"/>
      <c r="AC1046" s="306">
        <f t="shared" si="468"/>
        <v>0</v>
      </c>
    </row>
    <row r="1047" spans="2:29" s="7" customFormat="1" ht="13.5" hidden="1">
      <c r="B1047" s="5">
        <v>4</v>
      </c>
      <c r="C1047" s="7" t="s">
        <v>117</v>
      </c>
      <c r="D1047" s="4">
        <f>SUM(D1048)</f>
        <v>0</v>
      </c>
      <c r="E1047" s="4">
        <f aca="true" t="shared" si="474" ref="E1047:W1047">SUM(E1048)</f>
        <v>0</v>
      </c>
      <c r="F1047" s="210">
        <f t="shared" si="465"/>
        <v>0</v>
      </c>
      <c r="G1047" s="4"/>
      <c r="H1047" s="4">
        <f t="shared" si="474"/>
        <v>0</v>
      </c>
      <c r="I1047" s="210">
        <f t="shared" si="466"/>
        <v>0</v>
      </c>
      <c r="J1047" s="4">
        <f t="shared" si="474"/>
        <v>0</v>
      </c>
      <c r="K1047" s="4">
        <f t="shared" si="474"/>
        <v>0</v>
      </c>
      <c r="L1047" s="4">
        <f t="shared" si="474"/>
        <v>0</v>
      </c>
      <c r="M1047" s="4">
        <f t="shared" si="474"/>
        <v>0</v>
      </c>
      <c r="N1047" s="4">
        <f t="shared" si="474"/>
        <v>0</v>
      </c>
      <c r="O1047" s="4">
        <f t="shared" si="474"/>
        <v>0</v>
      </c>
      <c r="P1047" s="4">
        <f t="shared" si="474"/>
        <v>0</v>
      </c>
      <c r="Q1047" s="4">
        <f t="shared" si="474"/>
        <v>0</v>
      </c>
      <c r="R1047" s="4">
        <f t="shared" si="474"/>
        <v>0</v>
      </c>
      <c r="S1047" s="4">
        <f t="shared" si="474"/>
        <v>0</v>
      </c>
      <c r="T1047" s="4">
        <f t="shared" si="474"/>
        <v>0</v>
      </c>
      <c r="U1047" s="4">
        <f t="shared" si="474"/>
        <v>0</v>
      </c>
      <c r="V1047" s="210">
        <f t="shared" si="467"/>
        <v>0</v>
      </c>
      <c r="W1047" s="4">
        <f t="shared" si="474"/>
        <v>0</v>
      </c>
      <c r="X1047" s="210">
        <f t="shared" si="454"/>
        <v>0</v>
      </c>
      <c r="Y1047" s="210">
        <f t="shared" si="449"/>
        <v>0</v>
      </c>
      <c r="Z1047" s="4">
        <f>SUM(Z1048)</f>
        <v>0</v>
      </c>
      <c r="AA1047" s="4">
        <f>SUM(AA1048)</f>
        <v>0</v>
      </c>
      <c r="AC1047" s="306">
        <f t="shared" si="468"/>
        <v>0</v>
      </c>
    </row>
    <row r="1048" spans="2:29" s="7" customFormat="1" ht="13.5" hidden="1">
      <c r="B1048" s="5">
        <v>42</v>
      </c>
      <c r="D1048" s="4">
        <f>SUM(D1049+D1057+D1060+D1065)</f>
        <v>0</v>
      </c>
      <c r="E1048" s="4">
        <f>SUM(E1049+E1057+E1060+E1065)</f>
        <v>0</v>
      </c>
      <c r="F1048" s="210">
        <f t="shared" si="465"/>
        <v>0</v>
      </c>
      <c r="G1048" s="4"/>
      <c r="H1048" s="4">
        <f>SUM(H1049+H1057+H1060+H1065)</f>
        <v>0</v>
      </c>
      <c r="I1048" s="210">
        <f t="shared" si="466"/>
        <v>0</v>
      </c>
      <c r="J1048" s="4">
        <f aca="true" t="shared" si="475" ref="J1048:S1048">SUM(J1049+J1057+J1060+J1065)</f>
        <v>0</v>
      </c>
      <c r="K1048" s="4">
        <f t="shared" si="475"/>
        <v>0</v>
      </c>
      <c r="L1048" s="4">
        <f>SUM(L1049+L1057+L1060+L1065)</f>
        <v>0</v>
      </c>
      <c r="M1048" s="4">
        <f t="shared" si="475"/>
        <v>0</v>
      </c>
      <c r="N1048" s="4">
        <f t="shared" si="475"/>
        <v>0</v>
      </c>
      <c r="O1048" s="4">
        <f t="shared" si="475"/>
        <v>0</v>
      </c>
      <c r="P1048" s="4">
        <f t="shared" si="475"/>
        <v>0</v>
      </c>
      <c r="Q1048" s="4">
        <f t="shared" si="475"/>
        <v>0</v>
      </c>
      <c r="R1048" s="4">
        <f t="shared" si="475"/>
        <v>0</v>
      </c>
      <c r="S1048" s="4">
        <f t="shared" si="475"/>
        <v>0</v>
      </c>
      <c r="T1048" s="4">
        <f>SUM(T1049+T1057+T1060+T1065)</f>
        <v>0</v>
      </c>
      <c r="U1048" s="4">
        <f>SUM(U1049+U1057+U1060+U1065)</f>
        <v>0</v>
      </c>
      <c r="V1048" s="210">
        <f t="shared" si="467"/>
        <v>0</v>
      </c>
      <c r="W1048" s="4">
        <f>SUM(W1049+W1057+W1060+W1065)</f>
        <v>0</v>
      </c>
      <c r="X1048" s="210">
        <f t="shared" si="454"/>
        <v>0</v>
      </c>
      <c r="Y1048" s="210">
        <f t="shared" si="449"/>
        <v>0</v>
      </c>
      <c r="Z1048" s="4">
        <f>SUM(Z1049+Z1057+Z1060+Z1065)</f>
        <v>0</v>
      </c>
      <c r="AA1048" s="4">
        <f>SUM(AA1049+AA1057+AA1060+AA1065)</f>
        <v>0</v>
      </c>
      <c r="AC1048" s="306">
        <f t="shared" si="468"/>
        <v>0</v>
      </c>
    </row>
    <row r="1049" spans="2:29" s="7" customFormat="1" ht="13.5" hidden="1">
      <c r="B1049" s="5">
        <v>422</v>
      </c>
      <c r="D1049" s="4">
        <f>SUM(D1050+D1051+D1052+D1053+D1054+D1055+D1056)</f>
        <v>0</v>
      </c>
      <c r="E1049" s="4">
        <f>SUM(E1050+E1051+E1052+E1053+E1054+E1055+E1056)</f>
        <v>0</v>
      </c>
      <c r="F1049" s="210">
        <f t="shared" si="465"/>
        <v>0</v>
      </c>
      <c r="G1049" s="4"/>
      <c r="H1049" s="4">
        <f>SUM(H1050+H1051+H1052+H1053+H1054+H1055+H1056)</f>
        <v>0</v>
      </c>
      <c r="I1049" s="210">
        <f t="shared" si="466"/>
        <v>0</v>
      </c>
      <c r="J1049" s="4">
        <f aca="true" t="shared" si="476" ref="J1049:S1049">SUM(J1050+J1051+J1052+J1053+J1054+J1055+J1056)</f>
        <v>0</v>
      </c>
      <c r="K1049" s="4">
        <f t="shared" si="476"/>
        <v>0</v>
      </c>
      <c r="L1049" s="4">
        <f>SUM(L1050+L1051+L1052+L1053+L1054+L1055+L1056)</f>
        <v>0</v>
      </c>
      <c r="M1049" s="4">
        <f t="shared" si="476"/>
        <v>0</v>
      </c>
      <c r="N1049" s="4">
        <f t="shared" si="476"/>
        <v>0</v>
      </c>
      <c r="O1049" s="4">
        <f t="shared" si="476"/>
        <v>0</v>
      </c>
      <c r="P1049" s="4">
        <f t="shared" si="476"/>
        <v>0</v>
      </c>
      <c r="Q1049" s="4">
        <f t="shared" si="476"/>
        <v>0</v>
      </c>
      <c r="R1049" s="4">
        <f t="shared" si="476"/>
        <v>0</v>
      </c>
      <c r="S1049" s="4">
        <f t="shared" si="476"/>
        <v>0</v>
      </c>
      <c r="T1049" s="4">
        <f>SUM(T1050+T1051+T1052+T1053+T1054+T1055+T1056)</f>
        <v>0</v>
      </c>
      <c r="U1049" s="4">
        <f>SUM(U1050+U1051+U1052+U1053+U1054+U1055+U1056)</f>
        <v>0</v>
      </c>
      <c r="V1049" s="210">
        <f t="shared" si="467"/>
        <v>0</v>
      </c>
      <c r="W1049" s="4">
        <f>SUM(W1050+W1051+W1052+W1053+W1054+W1055+W1056)</f>
        <v>0</v>
      </c>
      <c r="X1049" s="210">
        <f t="shared" si="454"/>
        <v>0</v>
      </c>
      <c r="Y1049" s="210">
        <f t="shared" si="449"/>
        <v>0</v>
      </c>
      <c r="Z1049" s="4">
        <f>SUM(Z1050+Z1051+Z1052+Z1053+Z1054+Z1055+Z1056)</f>
        <v>0</v>
      </c>
      <c r="AA1049" s="4">
        <f>SUM(AA1050+AA1051+AA1052+AA1053+AA1054+AA1055+AA1056)</f>
        <v>0</v>
      </c>
      <c r="AC1049" s="306">
        <f t="shared" si="468"/>
        <v>0</v>
      </c>
    </row>
    <row r="1050" spans="1:29" s="218" customFormat="1" ht="13.5" hidden="1">
      <c r="A1050" s="215"/>
      <c r="B1050" s="216" t="s">
        <v>82</v>
      </c>
      <c r="C1050" s="217" t="s">
        <v>83</v>
      </c>
      <c r="D1050" s="209"/>
      <c r="E1050" s="209"/>
      <c r="F1050" s="210">
        <f t="shared" si="465"/>
        <v>0</v>
      </c>
      <c r="G1050" s="210"/>
      <c r="H1050" s="209"/>
      <c r="I1050" s="210">
        <f t="shared" si="466"/>
        <v>0</v>
      </c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10">
        <f t="shared" si="467"/>
        <v>0</v>
      </c>
      <c r="W1050" s="209"/>
      <c r="X1050" s="210">
        <f t="shared" si="454"/>
        <v>0</v>
      </c>
      <c r="Y1050" s="210">
        <f t="shared" si="449"/>
        <v>0</v>
      </c>
      <c r="Z1050" s="209"/>
      <c r="AA1050" s="209"/>
      <c r="AC1050" s="306">
        <f t="shared" si="468"/>
        <v>0</v>
      </c>
    </row>
    <row r="1051" spans="1:29" s="218" customFormat="1" ht="13.5" hidden="1">
      <c r="A1051" s="215"/>
      <c r="B1051" s="216" t="s">
        <v>84</v>
      </c>
      <c r="C1051" s="217" t="s">
        <v>85</v>
      </c>
      <c r="D1051" s="209"/>
      <c r="E1051" s="209"/>
      <c r="F1051" s="210">
        <f t="shared" si="465"/>
        <v>0</v>
      </c>
      <c r="G1051" s="210"/>
      <c r="H1051" s="209"/>
      <c r="I1051" s="210">
        <f t="shared" si="466"/>
        <v>0</v>
      </c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10">
        <f t="shared" si="467"/>
        <v>0</v>
      </c>
      <c r="W1051" s="209"/>
      <c r="X1051" s="210">
        <f t="shared" si="454"/>
        <v>0</v>
      </c>
      <c r="Y1051" s="210">
        <f t="shared" si="449"/>
        <v>0</v>
      </c>
      <c r="Z1051" s="209"/>
      <c r="AA1051" s="209"/>
      <c r="AC1051" s="306">
        <f t="shared" si="468"/>
        <v>0</v>
      </c>
    </row>
    <row r="1052" spans="1:29" s="218" customFormat="1" ht="13.5" hidden="1">
      <c r="A1052" s="215"/>
      <c r="B1052" s="216" t="s">
        <v>86</v>
      </c>
      <c r="C1052" s="217" t="s">
        <v>87</v>
      </c>
      <c r="D1052" s="209"/>
      <c r="E1052" s="209"/>
      <c r="F1052" s="210">
        <f t="shared" si="465"/>
        <v>0</v>
      </c>
      <c r="G1052" s="210"/>
      <c r="H1052" s="209"/>
      <c r="I1052" s="210">
        <f t="shared" si="466"/>
        <v>0</v>
      </c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10">
        <f t="shared" si="467"/>
        <v>0</v>
      </c>
      <c r="W1052" s="209"/>
      <c r="X1052" s="210">
        <f t="shared" si="454"/>
        <v>0</v>
      </c>
      <c r="Y1052" s="210">
        <f aca="true" t="shared" si="477" ref="Y1052:Y1066">SUM(N1052:W1052)</f>
        <v>0</v>
      </c>
      <c r="Z1052" s="209"/>
      <c r="AA1052" s="209"/>
      <c r="AC1052" s="306">
        <f t="shared" si="468"/>
        <v>0</v>
      </c>
    </row>
    <row r="1053" spans="1:29" s="218" customFormat="1" ht="13.5" hidden="1">
      <c r="A1053" s="215"/>
      <c r="B1053" s="216" t="s">
        <v>88</v>
      </c>
      <c r="C1053" s="217" t="s">
        <v>89</v>
      </c>
      <c r="D1053" s="209"/>
      <c r="E1053" s="209"/>
      <c r="F1053" s="210">
        <f aca="true" t="shared" si="478" ref="F1053:F1067">SUM(H1053:S1053)</f>
        <v>0</v>
      </c>
      <c r="G1053" s="210"/>
      <c r="H1053" s="209"/>
      <c r="I1053" s="210">
        <f aca="true" t="shared" si="479" ref="I1053:I1067">SUM(H1053:H1053)</f>
        <v>0</v>
      </c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10">
        <f aca="true" t="shared" si="480" ref="V1053:V1067">SUM(I1053+U1053)</f>
        <v>0</v>
      </c>
      <c r="W1053" s="209"/>
      <c r="X1053" s="210">
        <f aca="true" t="shared" si="481" ref="X1053:X1067">SUM(V1053:W1053)</f>
        <v>0</v>
      </c>
      <c r="Y1053" s="210">
        <f t="shared" si="477"/>
        <v>0</v>
      </c>
      <c r="Z1053" s="209"/>
      <c r="AA1053" s="209"/>
      <c r="AC1053" s="306">
        <f aca="true" t="shared" si="482" ref="AC1053:AC1067">SUM(P1053+AB1053)</f>
        <v>0</v>
      </c>
    </row>
    <row r="1054" spans="1:29" s="218" customFormat="1" ht="13.5" hidden="1">
      <c r="A1054" s="215"/>
      <c r="B1054" s="216" t="s">
        <v>90</v>
      </c>
      <c r="C1054" s="217" t="s">
        <v>91</v>
      </c>
      <c r="D1054" s="209"/>
      <c r="E1054" s="209"/>
      <c r="F1054" s="210">
        <f t="shared" si="478"/>
        <v>0</v>
      </c>
      <c r="G1054" s="210"/>
      <c r="H1054" s="209"/>
      <c r="I1054" s="210">
        <f t="shared" si="479"/>
        <v>0</v>
      </c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10">
        <f t="shared" si="480"/>
        <v>0</v>
      </c>
      <c r="W1054" s="209"/>
      <c r="X1054" s="210">
        <f t="shared" si="481"/>
        <v>0</v>
      </c>
      <c r="Y1054" s="210">
        <f t="shared" si="477"/>
        <v>0</v>
      </c>
      <c r="Z1054" s="209"/>
      <c r="AA1054" s="209"/>
      <c r="AC1054" s="306">
        <f t="shared" si="482"/>
        <v>0</v>
      </c>
    </row>
    <row r="1055" spans="1:29" s="218" customFormat="1" ht="13.5" hidden="1">
      <c r="A1055" s="215"/>
      <c r="B1055" s="216" t="s">
        <v>92</v>
      </c>
      <c r="C1055" s="217" t="s">
        <v>93</v>
      </c>
      <c r="D1055" s="209"/>
      <c r="E1055" s="209"/>
      <c r="F1055" s="210">
        <f t="shared" si="478"/>
        <v>0</v>
      </c>
      <c r="G1055" s="210"/>
      <c r="H1055" s="209"/>
      <c r="I1055" s="210">
        <f t="shared" si="479"/>
        <v>0</v>
      </c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10">
        <f t="shared" si="480"/>
        <v>0</v>
      </c>
      <c r="W1055" s="209"/>
      <c r="X1055" s="210">
        <f t="shared" si="481"/>
        <v>0</v>
      </c>
      <c r="Y1055" s="210">
        <f t="shared" si="477"/>
        <v>0</v>
      </c>
      <c r="Z1055" s="209"/>
      <c r="AA1055" s="209"/>
      <c r="AC1055" s="306">
        <f t="shared" si="482"/>
        <v>0</v>
      </c>
    </row>
    <row r="1056" spans="1:29" s="218" customFormat="1" ht="13.5" hidden="1">
      <c r="A1056" s="215"/>
      <c r="B1056" s="216" t="s">
        <v>94</v>
      </c>
      <c r="C1056" s="217" t="s">
        <v>95</v>
      </c>
      <c r="D1056" s="209"/>
      <c r="E1056" s="209"/>
      <c r="F1056" s="210">
        <f t="shared" si="478"/>
        <v>0</v>
      </c>
      <c r="G1056" s="210"/>
      <c r="H1056" s="209"/>
      <c r="I1056" s="210">
        <f t="shared" si="479"/>
        <v>0</v>
      </c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10">
        <f t="shared" si="480"/>
        <v>0</v>
      </c>
      <c r="W1056" s="209"/>
      <c r="X1056" s="210">
        <f t="shared" si="481"/>
        <v>0</v>
      </c>
      <c r="Y1056" s="210">
        <f t="shared" si="477"/>
        <v>0</v>
      </c>
      <c r="Z1056" s="209"/>
      <c r="AA1056" s="209"/>
      <c r="AC1056" s="306">
        <f t="shared" si="482"/>
        <v>0</v>
      </c>
    </row>
    <row r="1057" spans="1:29" s="201" customFormat="1" ht="13.5" hidden="1">
      <c r="A1057" s="199"/>
      <c r="B1057" s="199">
        <v>423</v>
      </c>
      <c r="C1057" s="202"/>
      <c r="D1057" s="204">
        <f>SUM(D1058+D1059)</f>
        <v>0</v>
      </c>
      <c r="E1057" s="204">
        <f>SUM(E1058+E1059)</f>
        <v>0</v>
      </c>
      <c r="F1057" s="210">
        <f t="shared" si="478"/>
        <v>0</v>
      </c>
      <c r="G1057" s="204"/>
      <c r="H1057" s="204">
        <f>SUM(H1058+H1059)</f>
        <v>0</v>
      </c>
      <c r="I1057" s="210">
        <f t="shared" si="479"/>
        <v>0</v>
      </c>
      <c r="J1057" s="204">
        <f aca="true" t="shared" si="483" ref="J1057:S1057">SUM(J1058+J1059)</f>
        <v>0</v>
      </c>
      <c r="K1057" s="204">
        <f t="shared" si="483"/>
        <v>0</v>
      </c>
      <c r="L1057" s="204">
        <f>SUM(L1058+L1059)</f>
        <v>0</v>
      </c>
      <c r="M1057" s="204">
        <f t="shared" si="483"/>
        <v>0</v>
      </c>
      <c r="N1057" s="204">
        <f t="shared" si="483"/>
        <v>0</v>
      </c>
      <c r="O1057" s="204">
        <f t="shared" si="483"/>
        <v>0</v>
      </c>
      <c r="P1057" s="204">
        <f t="shared" si="483"/>
        <v>0</v>
      </c>
      <c r="Q1057" s="204">
        <f t="shared" si="483"/>
        <v>0</v>
      </c>
      <c r="R1057" s="204">
        <f t="shared" si="483"/>
        <v>0</v>
      </c>
      <c r="S1057" s="204">
        <f t="shared" si="483"/>
        <v>0</v>
      </c>
      <c r="T1057" s="204">
        <f>SUM(T1058+T1059)</f>
        <v>0</v>
      </c>
      <c r="U1057" s="204">
        <f>SUM(U1058+U1059)</f>
        <v>0</v>
      </c>
      <c r="V1057" s="210">
        <f t="shared" si="480"/>
        <v>0</v>
      </c>
      <c r="W1057" s="204">
        <f>SUM(W1058+W1059)</f>
        <v>0</v>
      </c>
      <c r="X1057" s="210">
        <f t="shared" si="481"/>
        <v>0</v>
      </c>
      <c r="Y1057" s="210">
        <f t="shared" si="477"/>
        <v>0</v>
      </c>
      <c r="Z1057" s="204">
        <f>SUM(Z1058+Z1059)</f>
        <v>0</v>
      </c>
      <c r="AA1057" s="204">
        <f>SUM(AA1058+AA1059)</f>
        <v>0</v>
      </c>
      <c r="AC1057" s="306">
        <f t="shared" si="482"/>
        <v>0</v>
      </c>
    </row>
    <row r="1058" spans="1:29" s="218" customFormat="1" ht="13.5" hidden="1">
      <c r="A1058" s="215"/>
      <c r="B1058" s="216" t="s">
        <v>96</v>
      </c>
      <c r="C1058" s="217" t="s">
        <v>97</v>
      </c>
      <c r="D1058" s="209"/>
      <c r="E1058" s="209"/>
      <c r="F1058" s="210">
        <f t="shared" si="478"/>
        <v>0</v>
      </c>
      <c r="G1058" s="210"/>
      <c r="H1058" s="209"/>
      <c r="I1058" s="210">
        <f t="shared" si="479"/>
        <v>0</v>
      </c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10">
        <f t="shared" si="480"/>
        <v>0</v>
      </c>
      <c r="W1058" s="209"/>
      <c r="X1058" s="210">
        <f t="shared" si="481"/>
        <v>0</v>
      </c>
      <c r="Y1058" s="210">
        <f t="shared" si="477"/>
        <v>0</v>
      </c>
      <c r="Z1058" s="209"/>
      <c r="AA1058" s="209"/>
      <c r="AC1058" s="306">
        <f t="shared" si="482"/>
        <v>0</v>
      </c>
    </row>
    <row r="1059" spans="1:29" s="218" customFormat="1" ht="13.5" hidden="1">
      <c r="A1059" s="215"/>
      <c r="B1059" s="216" t="s">
        <v>98</v>
      </c>
      <c r="C1059" s="217" t="s">
        <v>99</v>
      </c>
      <c r="D1059" s="209"/>
      <c r="E1059" s="209"/>
      <c r="F1059" s="210">
        <f t="shared" si="478"/>
        <v>0</v>
      </c>
      <c r="G1059" s="210"/>
      <c r="H1059" s="209"/>
      <c r="I1059" s="210">
        <f t="shared" si="479"/>
        <v>0</v>
      </c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10">
        <f t="shared" si="480"/>
        <v>0</v>
      </c>
      <c r="W1059" s="209"/>
      <c r="X1059" s="210">
        <f t="shared" si="481"/>
        <v>0</v>
      </c>
      <c r="Y1059" s="210">
        <f t="shared" si="477"/>
        <v>0</v>
      </c>
      <c r="Z1059" s="209"/>
      <c r="AA1059" s="209"/>
      <c r="AC1059" s="306">
        <f t="shared" si="482"/>
        <v>0</v>
      </c>
    </row>
    <row r="1060" spans="1:29" s="201" customFormat="1" ht="13.5" hidden="1">
      <c r="A1060" s="199"/>
      <c r="B1060" s="199">
        <v>424</v>
      </c>
      <c r="C1060" s="202"/>
      <c r="D1060" s="204">
        <f>SUM(D1061+D1062+D1063+D1064)</f>
        <v>0</v>
      </c>
      <c r="E1060" s="204">
        <f>SUM(E1061+E1062+E1063+E1064)</f>
        <v>0</v>
      </c>
      <c r="F1060" s="210">
        <f t="shared" si="478"/>
        <v>0</v>
      </c>
      <c r="G1060" s="204"/>
      <c r="H1060" s="204">
        <f>SUM(H1061+H1062+H1063+H1064)</f>
        <v>0</v>
      </c>
      <c r="I1060" s="210">
        <f t="shared" si="479"/>
        <v>0</v>
      </c>
      <c r="J1060" s="204">
        <f aca="true" t="shared" si="484" ref="J1060:S1060">SUM(J1061+J1062+J1063+J1064)</f>
        <v>0</v>
      </c>
      <c r="K1060" s="204">
        <f t="shared" si="484"/>
        <v>0</v>
      </c>
      <c r="L1060" s="204">
        <f>SUM(L1061+L1062+L1063+L1064)</f>
        <v>0</v>
      </c>
      <c r="M1060" s="204">
        <f t="shared" si="484"/>
        <v>0</v>
      </c>
      <c r="N1060" s="204">
        <f t="shared" si="484"/>
        <v>0</v>
      </c>
      <c r="O1060" s="204">
        <f t="shared" si="484"/>
        <v>0</v>
      </c>
      <c r="P1060" s="204">
        <f t="shared" si="484"/>
        <v>0</v>
      </c>
      <c r="Q1060" s="204">
        <f t="shared" si="484"/>
        <v>0</v>
      </c>
      <c r="R1060" s="204">
        <f t="shared" si="484"/>
        <v>0</v>
      </c>
      <c r="S1060" s="204">
        <f t="shared" si="484"/>
        <v>0</v>
      </c>
      <c r="T1060" s="204">
        <f>SUM(T1061+T1062+T1063+T1064)</f>
        <v>0</v>
      </c>
      <c r="U1060" s="204">
        <f>SUM(U1061+U1062+U1063+U1064)</f>
        <v>0</v>
      </c>
      <c r="V1060" s="210">
        <f t="shared" si="480"/>
        <v>0</v>
      </c>
      <c r="W1060" s="204">
        <f>SUM(W1061+W1062+W1063+W1064)</f>
        <v>0</v>
      </c>
      <c r="X1060" s="210">
        <f t="shared" si="481"/>
        <v>0</v>
      </c>
      <c r="Y1060" s="210">
        <f t="shared" si="477"/>
        <v>0</v>
      </c>
      <c r="Z1060" s="204">
        <f>SUM(Z1061+Z1062+Z1063+Z1064)</f>
        <v>0</v>
      </c>
      <c r="AA1060" s="204">
        <f>SUM(AA1061+AA1062+AA1063+AA1064)</f>
        <v>0</v>
      </c>
      <c r="AC1060" s="306">
        <f t="shared" si="482"/>
        <v>0</v>
      </c>
    </row>
    <row r="1061" spans="1:29" s="218" customFormat="1" ht="13.5" hidden="1">
      <c r="A1061" s="215"/>
      <c r="B1061" s="219">
        <v>4241</v>
      </c>
      <c r="C1061" s="220" t="s">
        <v>100</v>
      </c>
      <c r="D1061" s="209"/>
      <c r="E1061" s="209"/>
      <c r="F1061" s="210">
        <f t="shared" si="478"/>
        <v>0</v>
      </c>
      <c r="G1061" s="210"/>
      <c r="H1061" s="209"/>
      <c r="I1061" s="210">
        <f t="shared" si="479"/>
        <v>0</v>
      </c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10">
        <f t="shared" si="480"/>
        <v>0</v>
      </c>
      <c r="W1061" s="209"/>
      <c r="X1061" s="210">
        <f t="shared" si="481"/>
        <v>0</v>
      </c>
      <c r="Y1061" s="210">
        <f t="shared" si="477"/>
        <v>0</v>
      </c>
      <c r="Z1061" s="209"/>
      <c r="AA1061" s="209"/>
      <c r="AC1061" s="306">
        <f t="shared" si="482"/>
        <v>0</v>
      </c>
    </row>
    <row r="1062" spans="1:29" s="218" customFormat="1" ht="13.5" hidden="1">
      <c r="A1062" s="215"/>
      <c r="B1062" s="219">
        <v>4242</v>
      </c>
      <c r="C1062" s="221" t="s">
        <v>101</v>
      </c>
      <c r="D1062" s="209"/>
      <c r="E1062" s="209"/>
      <c r="F1062" s="210">
        <f t="shared" si="478"/>
        <v>0</v>
      </c>
      <c r="G1062" s="210"/>
      <c r="H1062" s="209"/>
      <c r="I1062" s="210">
        <f t="shared" si="479"/>
        <v>0</v>
      </c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10">
        <f t="shared" si="480"/>
        <v>0</v>
      </c>
      <c r="W1062" s="209"/>
      <c r="X1062" s="210">
        <f t="shared" si="481"/>
        <v>0</v>
      </c>
      <c r="Y1062" s="210">
        <f t="shared" si="477"/>
        <v>0</v>
      </c>
      <c r="Z1062" s="209"/>
      <c r="AA1062" s="209"/>
      <c r="AC1062" s="306">
        <f t="shared" si="482"/>
        <v>0</v>
      </c>
    </row>
    <row r="1063" spans="1:29" s="218" customFormat="1" ht="13.5" hidden="1">
      <c r="A1063" s="215"/>
      <c r="B1063" s="219">
        <v>4243</v>
      </c>
      <c r="C1063" s="221" t="s">
        <v>102</v>
      </c>
      <c r="D1063" s="209"/>
      <c r="E1063" s="209"/>
      <c r="F1063" s="210">
        <f t="shared" si="478"/>
        <v>0</v>
      </c>
      <c r="G1063" s="210"/>
      <c r="H1063" s="209"/>
      <c r="I1063" s="210">
        <f t="shared" si="479"/>
        <v>0</v>
      </c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10">
        <f t="shared" si="480"/>
        <v>0</v>
      </c>
      <c r="W1063" s="209"/>
      <c r="X1063" s="210">
        <f t="shared" si="481"/>
        <v>0</v>
      </c>
      <c r="Y1063" s="210">
        <f t="shared" si="477"/>
        <v>0</v>
      </c>
      <c r="Z1063" s="209"/>
      <c r="AA1063" s="209"/>
      <c r="AC1063" s="306">
        <f t="shared" si="482"/>
        <v>0</v>
      </c>
    </row>
    <row r="1064" spans="1:29" s="218" customFormat="1" ht="13.5" hidden="1">
      <c r="A1064" s="215"/>
      <c r="B1064" s="219">
        <v>4244</v>
      </c>
      <c r="C1064" s="221" t="s">
        <v>103</v>
      </c>
      <c r="D1064" s="209"/>
      <c r="E1064" s="209"/>
      <c r="F1064" s="210">
        <f t="shared" si="478"/>
        <v>0</v>
      </c>
      <c r="G1064" s="210"/>
      <c r="H1064" s="209"/>
      <c r="I1064" s="210">
        <f t="shared" si="479"/>
        <v>0</v>
      </c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10">
        <f t="shared" si="480"/>
        <v>0</v>
      </c>
      <c r="W1064" s="209"/>
      <c r="X1064" s="210">
        <f t="shared" si="481"/>
        <v>0</v>
      </c>
      <c r="Y1064" s="210">
        <f t="shared" si="477"/>
        <v>0</v>
      </c>
      <c r="Z1064" s="209"/>
      <c r="AA1064" s="209"/>
      <c r="AC1064" s="306">
        <f t="shared" si="482"/>
        <v>0</v>
      </c>
    </row>
    <row r="1065" spans="1:29" s="201" customFormat="1" ht="13.5" hidden="1">
      <c r="A1065" s="199"/>
      <c r="B1065" s="199">
        <v>426</v>
      </c>
      <c r="C1065" s="200"/>
      <c r="D1065" s="204">
        <f>SUM(D1066+D1067)</f>
        <v>0</v>
      </c>
      <c r="E1065" s="204">
        <f>SUM(E1066+E1067)</f>
        <v>0</v>
      </c>
      <c r="F1065" s="210">
        <f t="shared" si="478"/>
        <v>0</v>
      </c>
      <c r="G1065" s="204"/>
      <c r="H1065" s="204">
        <f>SUM(H1066+H1067)</f>
        <v>0</v>
      </c>
      <c r="I1065" s="210">
        <f t="shared" si="479"/>
        <v>0</v>
      </c>
      <c r="J1065" s="204">
        <f aca="true" t="shared" si="485" ref="J1065:S1065">SUM(J1066+J1067)</f>
        <v>0</v>
      </c>
      <c r="K1065" s="204">
        <f t="shared" si="485"/>
        <v>0</v>
      </c>
      <c r="L1065" s="204">
        <f>SUM(L1066+L1067)</f>
        <v>0</v>
      </c>
      <c r="M1065" s="204">
        <f t="shared" si="485"/>
        <v>0</v>
      </c>
      <c r="N1065" s="204">
        <f t="shared" si="485"/>
        <v>0</v>
      </c>
      <c r="O1065" s="204">
        <f t="shared" si="485"/>
        <v>0</v>
      </c>
      <c r="P1065" s="204">
        <f t="shared" si="485"/>
        <v>0</v>
      </c>
      <c r="Q1065" s="204">
        <f t="shared" si="485"/>
        <v>0</v>
      </c>
      <c r="R1065" s="204">
        <f t="shared" si="485"/>
        <v>0</v>
      </c>
      <c r="S1065" s="204">
        <f t="shared" si="485"/>
        <v>0</v>
      </c>
      <c r="T1065" s="204">
        <f>SUM(T1066+T1067)</f>
        <v>0</v>
      </c>
      <c r="U1065" s="204">
        <f>SUM(U1066+U1067)</f>
        <v>0</v>
      </c>
      <c r="V1065" s="210">
        <f t="shared" si="480"/>
        <v>0</v>
      </c>
      <c r="W1065" s="204">
        <f>SUM(W1066+W1067)</f>
        <v>0</v>
      </c>
      <c r="X1065" s="210">
        <f t="shared" si="481"/>
        <v>0</v>
      </c>
      <c r="Y1065" s="210">
        <f t="shared" si="477"/>
        <v>0</v>
      </c>
      <c r="Z1065" s="204">
        <f>SUM(Z1066+Z1067)</f>
        <v>0</v>
      </c>
      <c r="AA1065" s="204">
        <f>SUM(AA1066+AA1067)</f>
        <v>0</v>
      </c>
      <c r="AC1065" s="306">
        <f t="shared" si="482"/>
        <v>0</v>
      </c>
    </row>
    <row r="1066" spans="1:29" s="218" customFormat="1" ht="13.5" hidden="1">
      <c r="A1066" s="215"/>
      <c r="B1066" s="216">
        <v>4262</v>
      </c>
      <c r="C1066" s="217" t="s">
        <v>104</v>
      </c>
      <c r="D1066" s="209"/>
      <c r="E1066" s="209"/>
      <c r="F1066" s="210">
        <f t="shared" si="478"/>
        <v>0</v>
      </c>
      <c r="G1066" s="210"/>
      <c r="H1066" s="209"/>
      <c r="I1066" s="210">
        <f t="shared" si="479"/>
        <v>0</v>
      </c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10">
        <f t="shared" si="480"/>
        <v>0</v>
      </c>
      <c r="W1066" s="209"/>
      <c r="X1066" s="210">
        <f t="shared" si="481"/>
        <v>0</v>
      </c>
      <c r="Y1066" s="210">
        <f t="shared" si="477"/>
        <v>0</v>
      </c>
      <c r="Z1066" s="209"/>
      <c r="AA1066" s="209"/>
      <c r="AC1066" s="306">
        <f t="shared" si="482"/>
        <v>0</v>
      </c>
    </row>
    <row r="1067" spans="1:29" s="218" customFormat="1" ht="13.5" hidden="1">
      <c r="A1067" s="215"/>
      <c r="B1067" s="216">
        <v>4263</v>
      </c>
      <c r="C1067" s="217" t="s">
        <v>105</v>
      </c>
      <c r="D1067" s="209"/>
      <c r="E1067" s="209"/>
      <c r="F1067" s="210">
        <f t="shared" si="478"/>
        <v>0</v>
      </c>
      <c r="G1067" s="210"/>
      <c r="H1067" s="209"/>
      <c r="I1067" s="210">
        <f t="shared" si="479"/>
        <v>0</v>
      </c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10">
        <f t="shared" si="480"/>
        <v>0</v>
      </c>
      <c r="W1067" s="209"/>
      <c r="X1067" s="210">
        <f t="shared" si="481"/>
        <v>0</v>
      </c>
      <c r="Y1067" s="3"/>
      <c r="Z1067" s="209"/>
      <c r="AA1067" s="209"/>
      <c r="AC1067" s="306">
        <f t="shared" si="482"/>
        <v>0</v>
      </c>
    </row>
    <row r="1068" ht="13.5" hidden="1">
      <c r="Y1068" s="210">
        <f aca="true" t="shared" si="486" ref="Y1068:Y1131">SUM(N1068:W1068)</f>
        <v>0</v>
      </c>
    </row>
    <row r="1069" spans="2:29" s="7" customFormat="1" ht="13.5" hidden="1">
      <c r="B1069" s="6"/>
      <c r="C1069" s="10" t="s">
        <v>548</v>
      </c>
      <c r="D1069" s="4">
        <f>SUM(D1070+D1127)</f>
        <v>0</v>
      </c>
      <c r="E1069" s="4">
        <f>SUM(E1070+E1127)</f>
        <v>0</v>
      </c>
      <c r="F1069" s="210">
        <f aca="true" t="shared" si="487" ref="F1069:F1100">SUM(H1069:S1069)</f>
        <v>0</v>
      </c>
      <c r="G1069" s="4"/>
      <c r="H1069" s="4">
        <f>SUM(H1070+H1127)</f>
        <v>0</v>
      </c>
      <c r="I1069" s="210">
        <f aca="true" t="shared" si="488" ref="I1069:I1100">SUM(H1069:H1069)</f>
        <v>0</v>
      </c>
      <c r="J1069" s="4">
        <f aca="true" t="shared" si="489" ref="J1069:S1069">SUM(J1070+J1127)</f>
        <v>0</v>
      </c>
      <c r="K1069" s="4">
        <f t="shared" si="489"/>
        <v>0</v>
      </c>
      <c r="L1069" s="4">
        <f>SUM(L1070+L1127)</f>
        <v>0</v>
      </c>
      <c r="M1069" s="4">
        <f t="shared" si="489"/>
        <v>0</v>
      </c>
      <c r="N1069" s="4">
        <f t="shared" si="489"/>
        <v>0</v>
      </c>
      <c r="O1069" s="4">
        <f t="shared" si="489"/>
        <v>0</v>
      </c>
      <c r="P1069" s="4">
        <f t="shared" si="489"/>
        <v>0</v>
      </c>
      <c r="Q1069" s="4">
        <f t="shared" si="489"/>
        <v>0</v>
      </c>
      <c r="R1069" s="4">
        <f t="shared" si="489"/>
        <v>0</v>
      </c>
      <c r="S1069" s="4">
        <f t="shared" si="489"/>
        <v>0</v>
      </c>
      <c r="T1069" s="4">
        <f>SUM(T1070+T1127)</f>
        <v>0</v>
      </c>
      <c r="U1069" s="4">
        <f>SUM(U1070+U1127)</f>
        <v>0</v>
      </c>
      <c r="V1069" s="210">
        <f aca="true" t="shared" si="490" ref="V1069:V1100">SUM(I1069+U1069)</f>
        <v>0</v>
      </c>
      <c r="W1069" s="4">
        <f>SUM(W1070+W1127)</f>
        <v>0</v>
      </c>
      <c r="X1069" s="210">
        <f aca="true" t="shared" si="491" ref="X1069:X1132">SUM(V1069:W1069)</f>
        <v>0</v>
      </c>
      <c r="Y1069" s="210">
        <f t="shared" si="486"/>
        <v>0</v>
      </c>
      <c r="Z1069" s="4">
        <f>SUM(Z1070+Z1127)</f>
        <v>0</v>
      </c>
      <c r="AA1069" s="4">
        <f>SUM(AA1070+AA1127)</f>
        <v>0</v>
      </c>
      <c r="AC1069" s="306">
        <f aca="true" t="shared" si="492" ref="AC1069:AC1100">SUM(P1069+AB1069)</f>
        <v>0</v>
      </c>
    </row>
    <row r="1070" spans="2:29" s="7" customFormat="1" ht="13.5" hidden="1">
      <c r="B1070" s="6">
        <v>3</v>
      </c>
      <c r="C1070" s="7" t="s">
        <v>118</v>
      </c>
      <c r="D1070" s="4">
        <f>SUM(D1071+D1083+D1116)</f>
        <v>0</v>
      </c>
      <c r="E1070" s="4">
        <f>SUM(E1071+E1083+E1116)</f>
        <v>0</v>
      </c>
      <c r="F1070" s="210">
        <f t="shared" si="487"/>
        <v>0</v>
      </c>
      <c r="G1070" s="4"/>
      <c r="H1070" s="4">
        <f>SUM(H1071+H1083+H1116)</f>
        <v>0</v>
      </c>
      <c r="I1070" s="210">
        <f t="shared" si="488"/>
        <v>0</v>
      </c>
      <c r="J1070" s="4">
        <f aca="true" t="shared" si="493" ref="J1070:S1070">SUM(J1071+J1083+J1116)</f>
        <v>0</v>
      </c>
      <c r="K1070" s="4">
        <f t="shared" si="493"/>
        <v>0</v>
      </c>
      <c r="L1070" s="4">
        <f>SUM(L1071+L1083+L1116)</f>
        <v>0</v>
      </c>
      <c r="M1070" s="4">
        <f t="shared" si="493"/>
        <v>0</v>
      </c>
      <c r="N1070" s="4">
        <f t="shared" si="493"/>
        <v>0</v>
      </c>
      <c r="O1070" s="4">
        <f t="shared" si="493"/>
        <v>0</v>
      </c>
      <c r="P1070" s="4">
        <f t="shared" si="493"/>
        <v>0</v>
      </c>
      <c r="Q1070" s="4">
        <f t="shared" si="493"/>
        <v>0</v>
      </c>
      <c r="R1070" s="4">
        <f t="shared" si="493"/>
        <v>0</v>
      </c>
      <c r="S1070" s="4">
        <f t="shared" si="493"/>
        <v>0</v>
      </c>
      <c r="T1070" s="4">
        <f>SUM(T1071+T1083+T1116)</f>
        <v>0</v>
      </c>
      <c r="U1070" s="4">
        <f>SUM(U1071+U1083+U1116)</f>
        <v>0</v>
      </c>
      <c r="V1070" s="210">
        <f t="shared" si="490"/>
        <v>0</v>
      </c>
      <c r="W1070" s="4">
        <f>SUM(W1071+W1083+W1116)</f>
        <v>0</v>
      </c>
      <c r="X1070" s="210">
        <f t="shared" si="491"/>
        <v>0</v>
      </c>
      <c r="Y1070" s="210">
        <f t="shared" si="486"/>
        <v>0</v>
      </c>
      <c r="Z1070" s="4">
        <f>SUM(Z1071+Z1083+Z1116)</f>
        <v>0</v>
      </c>
      <c r="AA1070" s="4">
        <f>SUM(AA1071+AA1083+AA1116)</f>
        <v>0</v>
      </c>
      <c r="AC1070" s="306">
        <f t="shared" si="492"/>
        <v>0</v>
      </c>
    </row>
    <row r="1071" spans="2:29" s="7" customFormat="1" ht="13.5" hidden="1">
      <c r="B1071" s="6">
        <v>31</v>
      </c>
      <c r="D1071" s="4">
        <f>SUM(D1072+D1077+D1079)</f>
        <v>0</v>
      </c>
      <c r="E1071" s="4">
        <f>SUM(E1072+E1077+E1079)</f>
        <v>0</v>
      </c>
      <c r="F1071" s="210">
        <f t="shared" si="487"/>
        <v>0</v>
      </c>
      <c r="G1071" s="4"/>
      <c r="H1071" s="4">
        <f>SUM(H1072+H1077+H1079)</f>
        <v>0</v>
      </c>
      <c r="I1071" s="210">
        <f t="shared" si="488"/>
        <v>0</v>
      </c>
      <c r="J1071" s="4">
        <f aca="true" t="shared" si="494" ref="J1071:S1071">SUM(J1072+J1077+J1079)</f>
        <v>0</v>
      </c>
      <c r="K1071" s="4">
        <f t="shared" si="494"/>
        <v>0</v>
      </c>
      <c r="L1071" s="4">
        <f>SUM(L1072+L1077+L1079)</f>
        <v>0</v>
      </c>
      <c r="M1071" s="4">
        <f t="shared" si="494"/>
        <v>0</v>
      </c>
      <c r="N1071" s="4">
        <f t="shared" si="494"/>
        <v>0</v>
      </c>
      <c r="O1071" s="4">
        <f t="shared" si="494"/>
        <v>0</v>
      </c>
      <c r="P1071" s="4">
        <f t="shared" si="494"/>
        <v>0</v>
      </c>
      <c r="Q1071" s="4">
        <f t="shared" si="494"/>
        <v>0</v>
      </c>
      <c r="R1071" s="4">
        <f t="shared" si="494"/>
        <v>0</v>
      </c>
      <c r="S1071" s="4">
        <f t="shared" si="494"/>
        <v>0</v>
      </c>
      <c r="T1071" s="4">
        <f>SUM(T1072+T1077+T1079)</f>
        <v>0</v>
      </c>
      <c r="U1071" s="4">
        <f>SUM(U1072+U1077+U1079)</f>
        <v>0</v>
      </c>
      <c r="V1071" s="210">
        <f t="shared" si="490"/>
        <v>0</v>
      </c>
      <c r="W1071" s="4">
        <f>SUM(W1072+W1077+W1079)</f>
        <v>0</v>
      </c>
      <c r="X1071" s="210">
        <f t="shared" si="491"/>
        <v>0</v>
      </c>
      <c r="Y1071" s="210">
        <f t="shared" si="486"/>
        <v>0</v>
      </c>
      <c r="Z1071" s="4">
        <f>SUM(Z1072+Z1077+Z1079)</f>
        <v>0</v>
      </c>
      <c r="AA1071" s="4">
        <f>SUM(AA1072+AA1077+AA1079)</f>
        <v>0</v>
      </c>
      <c r="AC1071" s="306">
        <f t="shared" si="492"/>
        <v>0</v>
      </c>
    </row>
    <row r="1072" spans="2:29" s="7" customFormat="1" ht="13.5" hidden="1">
      <c r="B1072" s="6">
        <v>311</v>
      </c>
      <c r="D1072" s="4">
        <f>SUM(D1073+D1074+D1075+D1076)</f>
        <v>0</v>
      </c>
      <c r="E1072" s="4">
        <f>SUM(E1073+E1074+E1075+E1076)</f>
        <v>0</v>
      </c>
      <c r="F1072" s="210">
        <f t="shared" si="487"/>
        <v>0</v>
      </c>
      <c r="G1072" s="4"/>
      <c r="H1072" s="4">
        <f>SUM(H1073+H1074+H1075+H1076)</f>
        <v>0</v>
      </c>
      <c r="I1072" s="210">
        <f t="shared" si="488"/>
        <v>0</v>
      </c>
      <c r="J1072" s="4">
        <f aca="true" t="shared" si="495" ref="J1072:S1072">SUM(J1073+J1074+J1075+J1076)</f>
        <v>0</v>
      </c>
      <c r="K1072" s="4">
        <f t="shared" si="495"/>
        <v>0</v>
      </c>
      <c r="L1072" s="4">
        <f>SUM(L1073+L1074+L1075+L1076)</f>
        <v>0</v>
      </c>
      <c r="M1072" s="4">
        <f t="shared" si="495"/>
        <v>0</v>
      </c>
      <c r="N1072" s="4">
        <f t="shared" si="495"/>
        <v>0</v>
      </c>
      <c r="O1072" s="4">
        <f t="shared" si="495"/>
        <v>0</v>
      </c>
      <c r="P1072" s="4">
        <f t="shared" si="495"/>
        <v>0</v>
      </c>
      <c r="Q1072" s="4">
        <f t="shared" si="495"/>
        <v>0</v>
      </c>
      <c r="R1072" s="4">
        <f t="shared" si="495"/>
        <v>0</v>
      </c>
      <c r="S1072" s="4">
        <f t="shared" si="495"/>
        <v>0</v>
      </c>
      <c r="T1072" s="4">
        <f>SUM(T1073+T1074+T1075+T1076)</f>
        <v>0</v>
      </c>
      <c r="U1072" s="4">
        <f>SUM(U1073+U1074+U1075+U1076)</f>
        <v>0</v>
      </c>
      <c r="V1072" s="210">
        <f t="shared" si="490"/>
        <v>0</v>
      </c>
      <c r="W1072" s="4">
        <f>SUM(W1073+W1074+W1075+W1076)</f>
        <v>0</v>
      </c>
      <c r="X1072" s="210">
        <f t="shared" si="491"/>
        <v>0</v>
      </c>
      <c r="Y1072" s="210">
        <f t="shared" si="486"/>
        <v>0</v>
      </c>
      <c r="Z1072" s="4">
        <f>SUM(Z1073+Z1074+Z1075+Z1076)</f>
        <v>0</v>
      </c>
      <c r="AA1072" s="4">
        <f>SUM(AA1073+AA1074+AA1075+AA1076)</f>
        <v>0</v>
      </c>
      <c r="AC1072" s="306">
        <f t="shared" si="492"/>
        <v>0</v>
      </c>
    </row>
    <row r="1073" spans="1:29" s="211" customFormat="1" ht="13.5" hidden="1">
      <c r="A1073" s="206"/>
      <c r="B1073" s="207" t="s">
        <v>0</v>
      </c>
      <c r="C1073" s="208" t="s">
        <v>1</v>
      </c>
      <c r="D1073" s="209"/>
      <c r="E1073" s="209"/>
      <c r="F1073" s="210">
        <f t="shared" si="487"/>
        <v>0</v>
      </c>
      <c r="G1073" s="210"/>
      <c r="H1073" s="209"/>
      <c r="I1073" s="210">
        <f t="shared" si="488"/>
        <v>0</v>
      </c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10">
        <f t="shared" si="490"/>
        <v>0</v>
      </c>
      <c r="W1073" s="209"/>
      <c r="X1073" s="210">
        <f t="shared" si="491"/>
        <v>0</v>
      </c>
      <c r="Y1073" s="210">
        <f t="shared" si="486"/>
        <v>0</v>
      </c>
      <c r="Z1073" s="209"/>
      <c r="AA1073" s="209"/>
      <c r="AC1073" s="306">
        <f t="shared" si="492"/>
        <v>0</v>
      </c>
    </row>
    <row r="1074" spans="1:29" s="211" customFormat="1" ht="13.5" hidden="1">
      <c r="A1074" s="206"/>
      <c r="B1074" s="207" t="s">
        <v>2</v>
      </c>
      <c r="C1074" s="208" t="s">
        <v>3</v>
      </c>
      <c r="D1074" s="209"/>
      <c r="E1074" s="209"/>
      <c r="F1074" s="210">
        <f t="shared" si="487"/>
        <v>0</v>
      </c>
      <c r="G1074" s="210"/>
      <c r="H1074" s="209"/>
      <c r="I1074" s="210">
        <f t="shared" si="488"/>
        <v>0</v>
      </c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10">
        <f t="shared" si="490"/>
        <v>0</v>
      </c>
      <c r="W1074" s="209"/>
      <c r="X1074" s="210">
        <f t="shared" si="491"/>
        <v>0</v>
      </c>
      <c r="Y1074" s="210">
        <f t="shared" si="486"/>
        <v>0</v>
      </c>
      <c r="Z1074" s="209"/>
      <c r="AA1074" s="209"/>
      <c r="AC1074" s="306">
        <f t="shared" si="492"/>
        <v>0</v>
      </c>
    </row>
    <row r="1075" spans="1:29" s="211" customFormat="1" ht="13.5" hidden="1">
      <c r="A1075" s="206"/>
      <c r="B1075" s="207" t="s">
        <v>4</v>
      </c>
      <c r="C1075" s="208" t="s">
        <v>5</v>
      </c>
      <c r="D1075" s="209"/>
      <c r="E1075" s="209"/>
      <c r="F1075" s="210">
        <f t="shared" si="487"/>
        <v>0</v>
      </c>
      <c r="G1075" s="210"/>
      <c r="H1075" s="209"/>
      <c r="I1075" s="210">
        <f t="shared" si="488"/>
        <v>0</v>
      </c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10">
        <f t="shared" si="490"/>
        <v>0</v>
      </c>
      <c r="W1075" s="209"/>
      <c r="X1075" s="210">
        <f t="shared" si="491"/>
        <v>0</v>
      </c>
      <c r="Y1075" s="210">
        <f t="shared" si="486"/>
        <v>0</v>
      </c>
      <c r="Z1075" s="209"/>
      <c r="AA1075" s="209"/>
      <c r="AC1075" s="306">
        <f t="shared" si="492"/>
        <v>0</v>
      </c>
    </row>
    <row r="1076" spans="1:29" s="211" customFormat="1" ht="13.5" hidden="1">
      <c r="A1076" s="206"/>
      <c r="B1076" s="207" t="s">
        <v>6</v>
      </c>
      <c r="C1076" s="208" t="s">
        <v>7</v>
      </c>
      <c r="D1076" s="209"/>
      <c r="E1076" s="209"/>
      <c r="F1076" s="210">
        <f t="shared" si="487"/>
        <v>0</v>
      </c>
      <c r="G1076" s="210"/>
      <c r="H1076" s="209"/>
      <c r="I1076" s="210">
        <f t="shared" si="488"/>
        <v>0</v>
      </c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10">
        <f t="shared" si="490"/>
        <v>0</v>
      </c>
      <c r="W1076" s="209"/>
      <c r="X1076" s="210">
        <f t="shared" si="491"/>
        <v>0</v>
      </c>
      <c r="Y1076" s="210">
        <f t="shared" si="486"/>
        <v>0</v>
      </c>
      <c r="Z1076" s="209"/>
      <c r="AA1076" s="209"/>
      <c r="AC1076" s="306">
        <f t="shared" si="492"/>
        <v>0</v>
      </c>
    </row>
    <row r="1077" spans="1:29" s="198" customFormat="1" ht="13.5" hidden="1">
      <c r="A1077" s="195"/>
      <c r="B1077" s="195">
        <v>312</v>
      </c>
      <c r="C1077" s="196"/>
      <c r="D1077" s="197">
        <f>SUM(D1078)</f>
        <v>0</v>
      </c>
      <c r="E1077" s="197">
        <f aca="true" t="shared" si="496" ref="E1077:W1077">SUM(E1078)</f>
        <v>0</v>
      </c>
      <c r="F1077" s="210">
        <f t="shared" si="487"/>
        <v>0</v>
      </c>
      <c r="G1077" s="197"/>
      <c r="H1077" s="197">
        <f t="shared" si="496"/>
        <v>0</v>
      </c>
      <c r="I1077" s="210">
        <f t="shared" si="488"/>
        <v>0</v>
      </c>
      <c r="J1077" s="197">
        <f t="shared" si="496"/>
        <v>0</v>
      </c>
      <c r="K1077" s="197">
        <f t="shared" si="496"/>
        <v>0</v>
      </c>
      <c r="L1077" s="197">
        <f t="shared" si="496"/>
        <v>0</v>
      </c>
      <c r="M1077" s="197">
        <f t="shared" si="496"/>
        <v>0</v>
      </c>
      <c r="N1077" s="197">
        <f t="shared" si="496"/>
        <v>0</v>
      </c>
      <c r="O1077" s="197">
        <f t="shared" si="496"/>
        <v>0</v>
      </c>
      <c r="P1077" s="197">
        <f t="shared" si="496"/>
        <v>0</v>
      </c>
      <c r="Q1077" s="197">
        <f t="shared" si="496"/>
        <v>0</v>
      </c>
      <c r="R1077" s="197">
        <f t="shared" si="496"/>
        <v>0</v>
      </c>
      <c r="S1077" s="197">
        <f t="shared" si="496"/>
        <v>0</v>
      </c>
      <c r="T1077" s="197">
        <f t="shared" si="496"/>
        <v>0</v>
      </c>
      <c r="U1077" s="197">
        <f t="shared" si="496"/>
        <v>0</v>
      </c>
      <c r="V1077" s="210">
        <f t="shared" si="490"/>
        <v>0</v>
      </c>
      <c r="W1077" s="197">
        <f t="shared" si="496"/>
        <v>0</v>
      </c>
      <c r="X1077" s="210">
        <f t="shared" si="491"/>
        <v>0</v>
      </c>
      <c r="Y1077" s="210">
        <f t="shared" si="486"/>
        <v>0</v>
      </c>
      <c r="Z1077" s="197">
        <f>SUM(Z1078)</f>
        <v>0</v>
      </c>
      <c r="AA1077" s="197">
        <f>SUM(AA1078)</f>
        <v>0</v>
      </c>
      <c r="AC1077" s="306">
        <f t="shared" si="492"/>
        <v>0</v>
      </c>
    </row>
    <row r="1078" spans="1:29" s="211" customFormat="1" ht="13.5" hidden="1">
      <c r="A1078" s="206"/>
      <c r="B1078" s="207" t="s">
        <v>8</v>
      </c>
      <c r="C1078" s="208" t="s">
        <v>9</v>
      </c>
      <c r="D1078" s="209"/>
      <c r="E1078" s="209"/>
      <c r="F1078" s="210">
        <f t="shared" si="487"/>
        <v>0</v>
      </c>
      <c r="G1078" s="210"/>
      <c r="H1078" s="209"/>
      <c r="I1078" s="210">
        <f t="shared" si="488"/>
        <v>0</v>
      </c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10">
        <f t="shared" si="490"/>
        <v>0</v>
      </c>
      <c r="W1078" s="209"/>
      <c r="X1078" s="210">
        <f t="shared" si="491"/>
        <v>0</v>
      </c>
      <c r="Y1078" s="210">
        <f t="shared" si="486"/>
        <v>0</v>
      </c>
      <c r="Z1078" s="209"/>
      <c r="AA1078" s="209"/>
      <c r="AC1078" s="306">
        <f t="shared" si="492"/>
        <v>0</v>
      </c>
    </row>
    <row r="1079" spans="1:29" s="198" customFormat="1" ht="13.5" hidden="1">
      <c r="A1079" s="195"/>
      <c r="B1079" s="195">
        <v>313</v>
      </c>
      <c r="C1079" s="196"/>
      <c r="D1079" s="197">
        <f>SUM(D1080+D1081+D1082)</f>
        <v>0</v>
      </c>
      <c r="E1079" s="197">
        <f>SUM(E1080+E1081+E1082)</f>
        <v>0</v>
      </c>
      <c r="F1079" s="210">
        <f t="shared" si="487"/>
        <v>0</v>
      </c>
      <c r="G1079" s="197"/>
      <c r="H1079" s="197">
        <f>SUM(H1080+H1081+H1082)</f>
        <v>0</v>
      </c>
      <c r="I1079" s="210">
        <f t="shared" si="488"/>
        <v>0</v>
      </c>
      <c r="J1079" s="197">
        <f aca="true" t="shared" si="497" ref="J1079:S1079">SUM(J1080+J1081+J1082)</f>
        <v>0</v>
      </c>
      <c r="K1079" s="197">
        <f t="shared" si="497"/>
        <v>0</v>
      </c>
      <c r="L1079" s="197">
        <f>SUM(L1080+L1081+L1082)</f>
        <v>0</v>
      </c>
      <c r="M1079" s="197">
        <f t="shared" si="497"/>
        <v>0</v>
      </c>
      <c r="N1079" s="197">
        <f t="shared" si="497"/>
        <v>0</v>
      </c>
      <c r="O1079" s="197">
        <f t="shared" si="497"/>
        <v>0</v>
      </c>
      <c r="P1079" s="197">
        <f t="shared" si="497"/>
        <v>0</v>
      </c>
      <c r="Q1079" s="197">
        <f t="shared" si="497"/>
        <v>0</v>
      </c>
      <c r="R1079" s="197">
        <f t="shared" si="497"/>
        <v>0</v>
      </c>
      <c r="S1079" s="197">
        <f t="shared" si="497"/>
        <v>0</v>
      </c>
      <c r="T1079" s="197">
        <f>SUM(T1080+T1081+T1082)</f>
        <v>0</v>
      </c>
      <c r="U1079" s="197">
        <f>SUM(U1080+U1081+U1082)</f>
        <v>0</v>
      </c>
      <c r="V1079" s="210">
        <f t="shared" si="490"/>
        <v>0</v>
      </c>
      <c r="W1079" s="197">
        <f>SUM(W1080+W1081+W1082)</f>
        <v>0</v>
      </c>
      <c r="X1079" s="210">
        <f t="shared" si="491"/>
        <v>0</v>
      </c>
      <c r="Y1079" s="210">
        <f t="shared" si="486"/>
        <v>0</v>
      </c>
      <c r="Z1079" s="197">
        <f>SUM(Z1080+Z1081+Z1082)</f>
        <v>0</v>
      </c>
      <c r="AA1079" s="197">
        <f>SUM(AA1080+AA1081+AA1082)</f>
        <v>0</v>
      </c>
      <c r="AC1079" s="306">
        <f t="shared" si="492"/>
        <v>0</v>
      </c>
    </row>
    <row r="1080" spans="1:29" s="211" customFormat="1" ht="13.5" hidden="1">
      <c r="A1080" s="206"/>
      <c r="B1080" s="207" t="s">
        <v>10</v>
      </c>
      <c r="C1080" s="208" t="s">
        <v>11</v>
      </c>
      <c r="D1080" s="209"/>
      <c r="E1080" s="209"/>
      <c r="F1080" s="210">
        <f t="shared" si="487"/>
        <v>0</v>
      </c>
      <c r="G1080" s="210"/>
      <c r="H1080" s="209"/>
      <c r="I1080" s="210">
        <f t="shared" si="488"/>
        <v>0</v>
      </c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10">
        <f t="shared" si="490"/>
        <v>0</v>
      </c>
      <c r="W1080" s="209"/>
      <c r="X1080" s="210">
        <f t="shared" si="491"/>
        <v>0</v>
      </c>
      <c r="Y1080" s="210">
        <f t="shared" si="486"/>
        <v>0</v>
      </c>
      <c r="Z1080" s="209"/>
      <c r="AA1080" s="209"/>
      <c r="AC1080" s="306">
        <f t="shared" si="492"/>
        <v>0</v>
      </c>
    </row>
    <row r="1081" spans="1:29" s="211" customFormat="1" ht="13.5" hidden="1">
      <c r="A1081" s="206"/>
      <c r="B1081" s="207" t="s">
        <v>12</v>
      </c>
      <c r="C1081" s="208" t="s">
        <v>13</v>
      </c>
      <c r="D1081" s="209"/>
      <c r="E1081" s="209"/>
      <c r="F1081" s="210">
        <f t="shared" si="487"/>
        <v>0</v>
      </c>
      <c r="G1081" s="210"/>
      <c r="H1081" s="209"/>
      <c r="I1081" s="210">
        <f t="shared" si="488"/>
        <v>0</v>
      </c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10">
        <f t="shared" si="490"/>
        <v>0</v>
      </c>
      <c r="W1081" s="209"/>
      <c r="X1081" s="210">
        <f t="shared" si="491"/>
        <v>0</v>
      </c>
      <c r="Y1081" s="210">
        <f t="shared" si="486"/>
        <v>0</v>
      </c>
      <c r="Z1081" s="209"/>
      <c r="AA1081" s="209"/>
      <c r="AC1081" s="306">
        <f t="shared" si="492"/>
        <v>0</v>
      </c>
    </row>
    <row r="1082" spans="1:29" s="211" customFormat="1" ht="12.75" customHeight="1" hidden="1">
      <c r="A1082" s="206"/>
      <c r="B1082" s="207" t="s">
        <v>14</v>
      </c>
      <c r="C1082" s="208" t="s">
        <v>15</v>
      </c>
      <c r="D1082" s="209"/>
      <c r="E1082" s="209"/>
      <c r="F1082" s="210">
        <f t="shared" si="487"/>
        <v>0</v>
      </c>
      <c r="G1082" s="210"/>
      <c r="H1082" s="209"/>
      <c r="I1082" s="210">
        <f t="shared" si="488"/>
        <v>0</v>
      </c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10">
        <f t="shared" si="490"/>
        <v>0</v>
      </c>
      <c r="W1082" s="209"/>
      <c r="X1082" s="210">
        <f t="shared" si="491"/>
        <v>0</v>
      </c>
      <c r="Y1082" s="210">
        <f t="shared" si="486"/>
        <v>0</v>
      </c>
      <c r="Z1082" s="209"/>
      <c r="AA1082" s="209"/>
      <c r="AC1082" s="306">
        <f t="shared" si="492"/>
        <v>0</v>
      </c>
    </row>
    <row r="1083" spans="1:29" s="198" customFormat="1" ht="12.75" customHeight="1" hidden="1">
      <c r="A1083" s="195"/>
      <c r="B1083" s="195">
        <v>32</v>
      </c>
      <c r="C1083" s="196"/>
      <c r="D1083" s="197">
        <f>SUM(D1084+D1089+D1096+D1106+D1108)</f>
        <v>0</v>
      </c>
      <c r="E1083" s="197">
        <f>SUM(E1084+E1089+E1096+E1106+E1108)</f>
        <v>0</v>
      </c>
      <c r="F1083" s="210">
        <f t="shared" si="487"/>
        <v>0</v>
      </c>
      <c r="G1083" s="197"/>
      <c r="H1083" s="197">
        <f>SUM(H1084+H1089+H1096+H1106+H1108)</f>
        <v>0</v>
      </c>
      <c r="I1083" s="210">
        <f t="shared" si="488"/>
        <v>0</v>
      </c>
      <c r="J1083" s="197">
        <f aca="true" t="shared" si="498" ref="J1083:S1083">SUM(J1084+J1089+J1096+J1106+J1108)</f>
        <v>0</v>
      </c>
      <c r="K1083" s="197">
        <f t="shared" si="498"/>
        <v>0</v>
      </c>
      <c r="L1083" s="197">
        <f>SUM(L1084+L1089+L1096+L1106+L1108)</f>
        <v>0</v>
      </c>
      <c r="M1083" s="197">
        <f t="shared" si="498"/>
        <v>0</v>
      </c>
      <c r="N1083" s="197">
        <f t="shared" si="498"/>
        <v>0</v>
      </c>
      <c r="O1083" s="197">
        <f t="shared" si="498"/>
        <v>0</v>
      </c>
      <c r="P1083" s="197">
        <f t="shared" si="498"/>
        <v>0</v>
      </c>
      <c r="Q1083" s="197">
        <f t="shared" si="498"/>
        <v>0</v>
      </c>
      <c r="R1083" s="197">
        <f t="shared" si="498"/>
        <v>0</v>
      </c>
      <c r="S1083" s="197">
        <f t="shared" si="498"/>
        <v>0</v>
      </c>
      <c r="T1083" s="197">
        <f>SUM(T1084+T1089+T1096+T1106+T1108)</f>
        <v>0</v>
      </c>
      <c r="U1083" s="197">
        <f>SUM(U1084+U1089+U1096+U1106+U1108)</f>
        <v>0</v>
      </c>
      <c r="V1083" s="210">
        <f t="shared" si="490"/>
        <v>0</v>
      </c>
      <c r="W1083" s="197">
        <f>SUM(W1084+W1089+W1096+W1106+W1108)</f>
        <v>0</v>
      </c>
      <c r="X1083" s="210">
        <f t="shared" si="491"/>
        <v>0</v>
      </c>
      <c r="Y1083" s="210">
        <f t="shared" si="486"/>
        <v>0</v>
      </c>
      <c r="Z1083" s="197">
        <f>SUM(Z1084+Z1089+Z1096+Z1106+Z1108)</f>
        <v>0</v>
      </c>
      <c r="AA1083" s="197">
        <f>SUM(AA1084+AA1089+AA1096+AA1106+AA1108)</f>
        <v>0</v>
      </c>
      <c r="AC1083" s="306">
        <f t="shared" si="492"/>
        <v>0</v>
      </c>
    </row>
    <row r="1084" spans="1:29" s="198" customFormat="1" ht="12.75" customHeight="1" hidden="1">
      <c r="A1084" s="195"/>
      <c r="B1084" s="195">
        <v>321</v>
      </c>
      <c r="C1084" s="196"/>
      <c r="D1084" s="197">
        <f>SUM(D1085+D1086+D1087+D1088)</f>
        <v>0</v>
      </c>
      <c r="E1084" s="197">
        <f>SUM(E1085+E1086+E1087+E1088)</f>
        <v>0</v>
      </c>
      <c r="F1084" s="210">
        <f t="shared" si="487"/>
        <v>0</v>
      </c>
      <c r="G1084" s="197"/>
      <c r="H1084" s="197">
        <f>SUM(H1085+H1086+H1087+H1088)</f>
        <v>0</v>
      </c>
      <c r="I1084" s="210">
        <f t="shared" si="488"/>
        <v>0</v>
      </c>
      <c r="J1084" s="197">
        <f aca="true" t="shared" si="499" ref="J1084:S1084">SUM(J1085+J1086+J1087+J1088)</f>
        <v>0</v>
      </c>
      <c r="K1084" s="197">
        <f t="shared" si="499"/>
        <v>0</v>
      </c>
      <c r="L1084" s="197">
        <f>SUM(L1085+L1086+L1087+L1088)</f>
        <v>0</v>
      </c>
      <c r="M1084" s="197">
        <f t="shared" si="499"/>
        <v>0</v>
      </c>
      <c r="N1084" s="197">
        <f t="shared" si="499"/>
        <v>0</v>
      </c>
      <c r="O1084" s="197">
        <f t="shared" si="499"/>
        <v>0</v>
      </c>
      <c r="P1084" s="197">
        <f t="shared" si="499"/>
        <v>0</v>
      </c>
      <c r="Q1084" s="197">
        <f t="shared" si="499"/>
        <v>0</v>
      </c>
      <c r="R1084" s="197">
        <f t="shared" si="499"/>
        <v>0</v>
      </c>
      <c r="S1084" s="197">
        <f t="shared" si="499"/>
        <v>0</v>
      </c>
      <c r="T1084" s="197">
        <f>SUM(T1085+T1086+T1087+T1088)</f>
        <v>0</v>
      </c>
      <c r="U1084" s="197">
        <f>SUM(U1085+U1086+U1087+U1088)</f>
        <v>0</v>
      </c>
      <c r="V1084" s="210">
        <f t="shared" si="490"/>
        <v>0</v>
      </c>
      <c r="W1084" s="197">
        <f>SUM(W1085+W1086+W1087+W1088)</f>
        <v>0</v>
      </c>
      <c r="X1084" s="210">
        <f t="shared" si="491"/>
        <v>0</v>
      </c>
      <c r="Y1084" s="210">
        <f t="shared" si="486"/>
        <v>0</v>
      </c>
      <c r="Z1084" s="197">
        <f>SUM(Z1085+Z1086+Z1087+Z1088)</f>
        <v>0</v>
      </c>
      <c r="AA1084" s="197">
        <f>SUM(AA1085+AA1086+AA1087+AA1088)</f>
        <v>0</v>
      </c>
      <c r="AC1084" s="306">
        <f t="shared" si="492"/>
        <v>0</v>
      </c>
    </row>
    <row r="1085" spans="1:29" s="211" customFormat="1" ht="13.5" hidden="1">
      <c r="A1085" s="206"/>
      <c r="B1085" s="207" t="s">
        <v>16</v>
      </c>
      <c r="C1085" s="208" t="s">
        <v>17</v>
      </c>
      <c r="D1085" s="209"/>
      <c r="E1085" s="209"/>
      <c r="F1085" s="210">
        <f t="shared" si="487"/>
        <v>0</v>
      </c>
      <c r="G1085" s="210"/>
      <c r="H1085" s="209"/>
      <c r="I1085" s="210">
        <f t="shared" si="488"/>
        <v>0</v>
      </c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10">
        <f t="shared" si="490"/>
        <v>0</v>
      </c>
      <c r="W1085" s="209"/>
      <c r="X1085" s="210">
        <f t="shared" si="491"/>
        <v>0</v>
      </c>
      <c r="Y1085" s="210">
        <f t="shared" si="486"/>
        <v>0</v>
      </c>
      <c r="Z1085" s="209"/>
      <c r="AA1085" s="209"/>
      <c r="AC1085" s="306">
        <f t="shared" si="492"/>
        <v>0</v>
      </c>
    </row>
    <row r="1086" spans="1:29" s="211" customFormat="1" ht="13.5" hidden="1">
      <c r="A1086" s="206"/>
      <c r="B1086" s="207" t="s">
        <v>18</v>
      </c>
      <c r="C1086" s="208" t="s">
        <v>19</v>
      </c>
      <c r="D1086" s="209"/>
      <c r="E1086" s="209"/>
      <c r="F1086" s="210">
        <f t="shared" si="487"/>
        <v>0</v>
      </c>
      <c r="G1086" s="210"/>
      <c r="H1086" s="209"/>
      <c r="I1086" s="210">
        <f t="shared" si="488"/>
        <v>0</v>
      </c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10">
        <f t="shared" si="490"/>
        <v>0</v>
      </c>
      <c r="W1086" s="209"/>
      <c r="X1086" s="210">
        <f t="shared" si="491"/>
        <v>0</v>
      </c>
      <c r="Y1086" s="210">
        <f t="shared" si="486"/>
        <v>0</v>
      </c>
      <c r="Z1086" s="209"/>
      <c r="AA1086" s="209"/>
      <c r="AC1086" s="306">
        <f t="shared" si="492"/>
        <v>0</v>
      </c>
    </row>
    <row r="1087" spans="1:29" s="211" customFormat="1" ht="13.5" hidden="1">
      <c r="A1087" s="206"/>
      <c r="B1087" s="207" t="s">
        <v>20</v>
      </c>
      <c r="C1087" s="208" t="s">
        <v>21</v>
      </c>
      <c r="D1087" s="209"/>
      <c r="E1087" s="209"/>
      <c r="F1087" s="210">
        <f t="shared" si="487"/>
        <v>0</v>
      </c>
      <c r="G1087" s="210"/>
      <c r="H1087" s="209"/>
      <c r="I1087" s="210">
        <f t="shared" si="488"/>
        <v>0</v>
      </c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10">
        <f t="shared" si="490"/>
        <v>0</v>
      </c>
      <c r="W1087" s="209"/>
      <c r="X1087" s="210">
        <f t="shared" si="491"/>
        <v>0</v>
      </c>
      <c r="Y1087" s="210">
        <f t="shared" si="486"/>
        <v>0</v>
      </c>
      <c r="Z1087" s="209"/>
      <c r="AA1087" s="209"/>
      <c r="AC1087" s="306">
        <f t="shared" si="492"/>
        <v>0</v>
      </c>
    </row>
    <row r="1088" spans="1:29" s="211" customFormat="1" ht="13.5" hidden="1">
      <c r="A1088" s="206"/>
      <c r="B1088" s="206">
        <v>3214</v>
      </c>
      <c r="C1088" s="208" t="s">
        <v>22</v>
      </c>
      <c r="D1088" s="209"/>
      <c r="E1088" s="209"/>
      <c r="F1088" s="210">
        <f t="shared" si="487"/>
        <v>0</v>
      </c>
      <c r="G1088" s="210"/>
      <c r="H1088" s="209"/>
      <c r="I1088" s="210">
        <f t="shared" si="488"/>
        <v>0</v>
      </c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10">
        <f t="shared" si="490"/>
        <v>0</v>
      </c>
      <c r="W1088" s="209"/>
      <c r="X1088" s="210">
        <f t="shared" si="491"/>
        <v>0</v>
      </c>
      <c r="Y1088" s="210">
        <f t="shared" si="486"/>
        <v>0</v>
      </c>
      <c r="Z1088" s="209"/>
      <c r="AA1088" s="209"/>
      <c r="AC1088" s="306">
        <f t="shared" si="492"/>
        <v>0</v>
      </c>
    </row>
    <row r="1089" spans="1:29" s="198" customFormat="1" ht="13.5" hidden="1">
      <c r="A1089" s="195"/>
      <c r="B1089" s="195">
        <v>322</v>
      </c>
      <c r="C1089" s="196"/>
      <c r="D1089" s="197">
        <f>SUM(D1090+D1091+D1092+D1093+D1094+D1095)</f>
        <v>0</v>
      </c>
      <c r="E1089" s="197">
        <f>SUM(E1090+E1091+E1092+E1093+E1094+E1095)</f>
        <v>0</v>
      </c>
      <c r="F1089" s="210">
        <f t="shared" si="487"/>
        <v>0</v>
      </c>
      <c r="G1089" s="197"/>
      <c r="H1089" s="197">
        <f>SUM(H1090+H1091+H1092+H1093+H1094+H1095)</f>
        <v>0</v>
      </c>
      <c r="I1089" s="210">
        <f t="shared" si="488"/>
        <v>0</v>
      </c>
      <c r="J1089" s="197">
        <f aca="true" t="shared" si="500" ref="J1089:S1089">SUM(J1090+J1091+J1092+J1093+J1094+J1095)</f>
        <v>0</v>
      </c>
      <c r="K1089" s="197">
        <f t="shared" si="500"/>
        <v>0</v>
      </c>
      <c r="L1089" s="197">
        <f>SUM(L1090+L1091+L1092+L1093+L1094+L1095)</f>
        <v>0</v>
      </c>
      <c r="M1089" s="197">
        <f t="shared" si="500"/>
        <v>0</v>
      </c>
      <c r="N1089" s="197">
        <f t="shared" si="500"/>
        <v>0</v>
      </c>
      <c r="O1089" s="197">
        <f t="shared" si="500"/>
        <v>0</v>
      </c>
      <c r="P1089" s="197">
        <f t="shared" si="500"/>
        <v>0</v>
      </c>
      <c r="Q1089" s="197">
        <f t="shared" si="500"/>
        <v>0</v>
      </c>
      <c r="R1089" s="197">
        <f t="shared" si="500"/>
        <v>0</v>
      </c>
      <c r="S1089" s="197">
        <f t="shared" si="500"/>
        <v>0</v>
      </c>
      <c r="T1089" s="197">
        <f>SUM(T1090+T1091+T1092+T1093+T1094+T1095)</f>
        <v>0</v>
      </c>
      <c r="U1089" s="197">
        <f>SUM(U1090+U1091+U1092+U1093+U1094+U1095)</f>
        <v>0</v>
      </c>
      <c r="V1089" s="210">
        <f t="shared" si="490"/>
        <v>0</v>
      </c>
      <c r="W1089" s="197">
        <f>SUM(W1090+W1091+W1092+W1093+W1094+W1095)</f>
        <v>0</v>
      </c>
      <c r="X1089" s="210">
        <f t="shared" si="491"/>
        <v>0</v>
      </c>
      <c r="Y1089" s="210">
        <f t="shared" si="486"/>
        <v>0</v>
      </c>
      <c r="Z1089" s="197">
        <f>SUM(Z1090+Z1091+Z1092+Z1093+Z1094+Z1095)</f>
        <v>0</v>
      </c>
      <c r="AA1089" s="197">
        <f>SUM(AA1090+AA1091+AA1092+AA1093+AA1094+AA1095)</f>
        <v>0</v>
      </c>
      <c r="AC1089" s="306">
        <f t="shared" si="492"/>
        <v>0</v>
      </c>
    </row>
    <row r="1090" spans="1:29" s="211" customFormat="1" ht="13.5" hidden="1">
      <c r="A1090" s="206"/>
      <c r="B1090" s="207" t="s">
        <v>23</v>
      </c>
      <c r="C1090" s="208" t="s">
        <v>24</v>
      </c>
      <c r="D1090" s="209"/>
      <c r="E1090" s="209"/>
      <c r="F1090" s="210">
        <f t="shared" si="487"/>
        <v>0</v>
      </c>
      <c r="G1090" s="210"/>
      <c r="H1090" s="209"/>
      <c r="I1090" s="210">
        <f t="shared" si="488"/>
        <v>0</v>
      </c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10">
        <f t="shared" si="490"/>
        <v>0</v>
      </c>
      <c r="W1090" s="209"/>
      <c r="X1090" s="210">
        <f t="shared" si="491"/>
        <v>0</v>
      </c>
      <c r="Y1090" s="210">
        <f t="shared" si="486"/>
        <v>0</v>
      </c>
      <c r="Z1090" s="209"/>
      <c r="AA1090" s="209"/>
      <c r="AC1090" s="306">
        <f t="shared" si="492"/>
        <v>0</v>
      </c>
    </row>
    <row r="1091" spans="1:29" s="211" customFormat="1" ht="13.5" hidden="1">
      <c r="A1091" s="206"/>
      <c r="B1091" s="207" t="s">
        <v>25</v>
      </c>
      <c r="C1091" s="208" t="s">
        <v>26</v>
      </c>
      <c r="D1091" s="209"/>
      <c r="E1091" s="209"/>
      <c r="F1091" s="210">
        <f t="shared" si="487"/>
        <v>0</v>
      </c>
      <c r="G1091" s="210"/>
      <c r="H1091" s="209"/>
      <c r="I1091" s="210">
        <f t="shared" si="488"/>
        <v>0</v>
      </c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10">
        <f t="shared" si="490"/>
        <v>0</v>
      </c>
      <c r="W1091" s="209"/>
      <c r="X1091" s="210">
        <f t="shared" si="491"/>
        <v>0</v>
      </c>
      <c r="Y1091" s="210">
        <f t="shared" si="486"/>
        <v>0</v>
      </c>
      <c r="Z1091" s="209"/>
      <c r="AA1091" s="209"/>
      <c r="AC1091" s="306">
        <f t="shared" si="492"/>
        <v>0</v>
      </c>
    </row>
    <row r="1092" spans="1:29" s="211" customFormat="1" ht="13.5" hidden="1">
      <c r="A1092" s="206"/>
      <c r="B1092" s="207" t="s">
        <v>27</v>
      </c>
      <c r="C1092" s="208" t="s">
        <v>28</v>
      </c>
      <c r="D1092" s="209"/>
      <c r="E1092" s="209"/>
      <c r="F1092" s="210">
        <f t="shared" si="487"/>
        <v>0</v>
      </c>
      <c r="G1092" s="210"/>
      <c r="H1092" s="209"/>
      <c r="I1092" s="210">
        <f t="shared" si="488"/>
        <v>0</v>
      </c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10">
        <f t="shared" si="490"/>
        <v>0</v>
      </c>
      <c r="W1092" s="209"/>
      <c r="X1092" s="210">
        <f t="shared" si="491"/>
        <v>0</v>
      </c>
      <c r="Y1092" s="210">
        <f t="shared" si="486"/>
        <v>0</v>
      </c>
      <c r="Z1092" s="209"/>
      <c r="AA1092" s="209"/>
      <c r="AC1092" s="306">
        <f t="shared" si="492"/>
        <v>0</v>
      </c>
    </row>
    <row r="1093" spans="1:29" s="211" customFormat="1" ht="13.5" hidden="1">
      <c r="A1093" s="206"/>
      <c r="B1093" s="207" t="s">
        <v>29</v>
      </c>
      <c r="C1093" s="208" t="s">
        <v>30</v>
      </c>
      <c r="D1093" s="209"/>
      <c r="E1093" s="209"/>
      <c r="F1093" s="210">
        <f t="shared" si="487"/>
        <v>0</v>
      </c>
      <c r="G1093" s="210"/>
      <c r="H1093" s="209"/>
      <c r="I1093" s="210">
        <f t="shared" si="488"/>
        <v>0</v>
      </c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10">
        <f t="shared" si="490"/>
        <v>0</v>
      </c>
      <c r="W1093" s="209"/>
      <c r="X1093" s="210">
        <f t="shared" si="491"/>
        <v>0</v>
      </c>
      <c r="Y1093" s="210">
        <f t="shared" si="486"/>
        <v>0</v>
      </c>
      <c r="Z1093" s="209"/>
      <c r="AA1093" s="209"/>
      <c r="AC1093" s="306">
        <f t="shared" si="492"/>
        <v>0</v>
      </c>
    </row>
    <row r="1094" spans="1:29" s="211" customFormat="1" ht="13.5" hidden="1">
      <c r="A1094" s="206"/>
      <c r="B1094" s="207" t="s">
        <v>31</v>
      </c>
      <c r="C1094" s="208" t="s">
        <v>32</v>
      </c>
      <c r="D1094" s="209"/>
      <c r="E1094" s="209"/>
      <c r="F1094" s="210">
        <f t="shared" si="487"/>
        <v>0</v>
      </c>
      <c r="G1094" s="210"/>
      <c r="H1094" s="209"/>
      <c r="I1094" s="210">
        <f t="shared" si="488"/>
        <v>0</v>
      </c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10">
        <f t="shared" si="490"/>
        <v>0</v>
      </c>
      <c r="W1094" s="209"/>
      <c r="X1094" s="210">
        <f t="shared" si="491"/>
        <v>0</v>
      </c>
      <c r="Y1094" s="210">
        <f t="shared" si="486"/>
        <v>0</v>
      </c>
      <c r="Z1094" s="209"/>
      <c r="AA1094" s="209"/>
      <c r="AC1094" s="306">
        <f t="shared" si="492"/>
        <v>0</v>
      </c>
    </row>
    <row r="1095" spans="1:29" s="211" customFormat="1" ht="13.5" hidden="1">
      <c r="A1095" s="206"/>
      <c r="B1095" s="213" t="s">
        <v>33</v>
      </c>
      <c r="C1095" s="208" t="s">
        <v>34</v>
      </c>
      <c r="D1095" s="209"/>
      <c r="E1095" s="209"/>
      <c r="F1095" s="210">
        <f t="shared" si="487"/>
        <v>0</v>
      </c>
      <c r="G1095" s="210"/>
      <c r="H1095" s="209"/>
      <c r="I1095" s="210">
        <f t="shared" si="488"/>
        <v>0</v>
      </c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10">
        <f t="shared" si="490"/>
        <v>0</v>
      </c>
      <c r="W1095" s="209"/>
      <c r="X1095" s="210">
        <f t="shared" si="491"/>
        <v>0</v>
      </c>
      <c r="Y1095" s="210">
        <f t="shared" si="486"/>
        <v>0</v>
      </c>
      <c r="Z1095" s="209"/>
      <c r="AA1095" s="209"/>
      <c r="AC1095" s="306">
        <f t="shared" si="492"/>
        <v>0</v>
      </c>
    </row>
    <row r="1096" spans="1:29" s="198" customFormat="1" ht="13.5" hidden="1">
      <c r="A1096" s="195"/>
      <c r="B1096" s="195">
        <v>323</v>
      </c>
      <c r="C1096" s="196"/>
      <c r="D1096" s="197">
        <f>SUM(D1097+D1098+D1099+D1100+D1101+D1102+D1103+D1104+D1105)</f>
        <v>0</v>
      </c>
      <c r="E1096" s="197">
        <f>SUM(E1097+E1098+E1099+E1100+E1101+E1102+E1103+E1104+E1105)</f>
        <v>0</v>
      </c>
      <c r="F1096" s="210">
        <f t="shared" si="487"/>
        <v>0</v>
      </c>
      <c r="G1096" s="197"/>
      <c r="H1096" s="197">
        <f>SUM(H1097+H1098+H1099+H1100+H1101+H1102+H1103+H1104+H1105)</f>
        <v>0</v>
      </c>
      <c r="I1096" s="210">
        <f t="shared" si="488"/>
        <v>0</v>
      </c>
      <c r="J1096" s="197">
        <f aca="true" t="shared" si="501" ref="J1096:S1096">SUM(J1097+J1098+J1099+J1100+J1101+J1102+J1103+J1104+J1105)</f>
        <v>0</v>
      </c>
      <c r="K1096" s="197">
        <f t="shared" si="501"/>
        <v>0</v>
      </c>
      <c r="L1096" s="197">
        <f>SUM(L1097+L1098+L1099+L1100+L1101+L1102+L1103+L1104+L1105)</f>
        <v>0</v>
      </c>
      <c r="M1096" s="197">
        <f t="shared" si="501"/>
        <v>0</v>
      </c>
      <c r="N1096" s="197">
        <f t="shared" si="501"/>
        <v>0</v>
      </c>
      <c r="O1096" s="197">
        <f t="shared" si="501"/>
        <v>0</v>
      </c>
      <c r="P1096" s="197">
        <f t="shared" si="501"/>
        <v>0</v>
      </c>
      <c r="Q1096" s="197">
        <f t="shared" si="501"/>
        <v>0</v>
      </c>
      <c r="R1096" s="197">
        <f t="shared" si="501"/>
        <v>0</v>
      </c>
      <c r="S1096" s="197">
        <f t="shared" si="501"/>
        <v>0</v>
      </c>
      <c r="T1096" s="197">
        <f>SUM(T1097+T1098+T1099+T1100+T1101+T1102+T1103+T1104+T1105)</f>
        <v>0</v>
      </c>
      <c r="U1096" s="197">
        <f>SUM(U1097+U1098+U1099+U1100+U1101+U1102+U1103+U1104+U1105)</f>
        <v>0</v>
      </c>
      <c r="V1096" s="210">
        <f t="shared" si="490"/>
        <v>0</v>
      </c>
      <c r="W1096" s="197">
        <f>SUM(W1097+W1098+W1099+W1100+W1101+W1102+W1103+W1104+W1105)</f>
        <v>0</v>
      </c>
      <c r="X1096" s="210">
        <f t="shared" si="491"/>
        <v>0</v>
      </c>
      <c r="Y1096" s="210">
        <f t="shared" si="486"/>
        <v>0</v>
      </c>
      <c r="Z1096" s="197">
        <f>SUM(Z1097+Z1098+Z1099+Z1100+Z1101+Z1102+Z1103+Z1104+Z1105)</f>
        <v>0</v>
      </c>
      <c r="AA1096" s="197">
        <f>SUM(AA1097+AA1098+AA1099+AA1100+AA1101+AA1102+AA1103+AA1104+AA1105)</f>
        <v>0</v>
      </c>
      <c r="AC1096" s="306">
        <f t="shared" si="492"/>
        <v>0</v>
      </c>
    </row>
    <row r="1097" spans="1:29" s="211" customFormat="1" ht="13.5" hidden="1">
      <c r="A1097" s="206"/>
      <c r="B1097" s="207" t="s">
        <v>35</v>
      </c>
      <c r="C1097" s="208" t="s">
        <v>36</v>
      </c>
      <c r="D1097" s="209"/>
      <c r="E1097" s="209"/>
      <c r="F1097" s="210">
        <f t="shared" si="487"/>
        <v>0</v>
      </c>
      <c r="G1097" s="210"/>
      <c r="H1097" s="209"/>
      <c r="I1097" s="210">
        <f t="shared" si="488"/>
        <v>0</v>
      </c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10">
        <f t="shared" si="490"/>
        <v>0</v>
      </c>
      <c r="W1097" s="209"/>
      <c r="X1097" s="210">
        <f t="shared" si="491"/>
        <v>0</v>
      </c>
      <c r="Y1097" s="210">
        <f t="shared" si="486"/>
        <v>0</v>
      </c>
      <c r="Z1097" s="209"/>
      <c r="AA1097" s="209"/>
      <c r="AC1097" s="306">
        <f t="shared" si="492"/>
        <v>0</v>
      </c>
    </row>
    <row r="1098" spans="1:29" s="211" customFormat="1" ht="13.5" hidden="1">
      <c r="A1098" s="206"/>
      <c r="B1098" s="207" t="s">
        <v>37</v>
      </c>
      <c r="C1098" s="208" t="s">
        <v>38</v>
      </c>
      <c r="D1098" s="209"/>
      <c r="E1098" s="209"/>
      <c r="F1098" s="210">
        <f t="shared" si="487"/>
        <v>0</v>
      </c>
      <c r="G1098" s="210"/>
      <c r="H1098" s="209"/>
      <c r="I1098" s="210">
        <f t="shared" si="488"/>
        <v>0</v>
      </c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10">
        <f t="shared" si="490"/>
        <v>0</v>
      </c>
      <c r="W1098" s="209"/>
      <c r="X1098" s="210">
        <f t="shared" si="491"/>
        <v>0</v>
      </c>
      <c r="Y1098" s="210">
        <f t="shared" si="486"/>
        <v>0</v>
      </c>
      <c r="Z1098" s="209"/>
      <c r="AA1098" s="209"/>
      <c r="AC1098" s="306">
        <f t="shared" si="492"/>
        <v>0</v>
      </c>
    </row>
    <row r="1099" spans="1:29" s="211" customFormat="1" ht="13.5" hidden="1">
      <c r="A1099" s="206"/>
      <c r="B1099" s="207" t="s">
        <v>39</v>
      </c>
      <c r="C1099" s="208" t="s">
        <v>40</v>
      </c>
      <c r="D1099" s="209"/>
      <c r="E1099" s="209"/>
      <c r="F1099" s="210">
        <f t="shared" si="487"/>
        <v>0</v>
      </c>
      <c r="G1099" s="210"/>
      <c r="H1099" s="209"/>
      <c r="I1099" s="210">
        <f t="shared" si="488"/>
        <v>0</v>
      </c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10">
        <f t="shared" si="490"/>
        <v>0</v>
      </c>
      <c r="W1099" s="209"/>
      <c r="X1099" s="210">
        <f t="shared" si="491"/>
        <v>0</v>
      </c>
      <c r="Y1099" s="210">
        <f t="shared" si="486"/>
        <v>0</v>
      </c>
      <c r="Z1099" s="209"/>
      <c r="AA1099" s="209"/>
      <c r="AC1099" s="306">
        <f t="shared" si="492"/>
        <v>0</v>
      </c>
    </row>
    <row r="1100" spans="1:29" s="211" customFormat="1" ht="13.5" hidden="1">
      <c r="A1100" s="206"/>
      <c r="B1100" s="207" t="s">
        <v>41</v>
      </c>
      <c r="C1100" s="208" t="s">
        <v>42</v>
      </c>
      <c r="D1100" s="209"/>
      <c r="E1100" s="209"/>
      <c r="F1100" s="210">
        <f t="shared" si="487"/>
        <v>0</v>
      </c>
      <c r="G1100" s="210"/>
      <c r="H1100" s="209"/>
      <c r="I1100" s="210">
        <f t="shared" si="488"/>
        <v>0</v>
      </c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10">
        <f t="shared" si="490"/>
        <v>0</v>
      </c>
      <c r="W1100" s="209"/>
      <c r="X1100" s="210">
        <f t="shared" si="491"/>
        <v>0</v>
      </c>
      <c r="Y1100" s="210">
        <f t="shared" si="486"/>
        <v>0</v>
      </c>
      <c r="Z1100" s="209"/>
      <c r="AA1100" s="209"/>
      <c r="AC1100" s="306">
        <f t="shared" si="492"/>
        <v>0</v>
      </c>
    </row>
    <row r="1101" spans="1:29" s="211" customFormat="1" ht="13.5" hidden="1">
      <c r="A1101" s="206"/>
      <c r="B1101" s="207" t="s">
        <v>43</v>
      </c>
      <c r="C1101" s="208" t="s">
        <v>44</v>
      </c>
      <c r="D1101" s="209"/>
      <c r="E1101" s="209"/>
      <c r="F1101" s="210">
        <f aca="true" t="shared" si="502" ref="F1101:F1132">SUM(H1101:S1101)</f>
        <v>0</v>
      </c>
      <c r="G1101" s="210"/>
      <c r="H1101" s="209"/>
      <c r="I1101" s="210">
        <f aca="true" t="shared" si="503" ref="I1101:I1132">SUM(H1101:H1101)</f>
        <v>0</v>
      </c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10">
        <f aca="true" t="shared" si="504" ref="V1101:V1132">SUM(I1101+U1101)</f>
        <v>0</v>
      </c>
      <c r="W1101" s="209"/>
      <c r="X1101" s="210">
        <f t="shared" si="491"/>
        <v>0</v>
      </c>
      <c r="Y1101" s="210">
        <f t="shared" si="486"/>
        <v>0</v>
      </c>
      <c r="Z1101" s="209"/>
      <c r="AA1101" s="209"/>
      <c r="AC1101" s="306">
        <f aca="true" t="shared" si="505" ref="AC1101:AC1132">SUM(P1101+AB1101)</f>
        <v>0</v>
      </c>
    </row>
    <row r="1102" spans="1:29" s="211" customFormat="1" ht="13.5" hidden="1">
      <c r="A1102" s="206"/>
      <c r="B1102" s="207" t="s">
        <v>45</v>
      </c>
      <c r="C1102" s="208" t="s">
        <v>46</v>
      </c>
      <c r="D1102" s="209"/>
      <c r="E1102" s="209"/>
      <c r="F1102" s="210">
        <f t="shared" si="502"/>
        <v>0</v>
      </c>
      <c r="G1102" s="210"/>
      <c r="H1102" s="209"/>
      <c r="I1102" s="210">
        <f t="shared" si="503"/>
        <v>0</v>
      </c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10">
        <f t="shared" si="504"/>
        <v>0</v>
      </c>
      <c r="W1102" s="209"/>
      <c r="X1102" s="210">
        <f t="shared" si="491"/>
        <v>0</v>
      </c>
      <c r="Y1102" s="210">
        <f t="shared" si="486"/>
        <v>0</v>
      </c>
      <c r="Z1102" s="209"/>
      <c r="AA1102" s="209"/>
      <c r="AC1102" s="306">
        <f t="shared" si="505"/>
        <v>0</v>
      </c>
    </row>
    <row r="1103" spans="1:29" s="211" customFormat="1" ht="13.5" hidden="1">
      <c r="A1103" s="206"/>
      <c r="B1103" s="207" t="s">
        <v>47</v>
      </c>
      <c r="C1103" s="208" t="s">
        <v>48</v>
      </c>
      <c r="D1103" s="209"/>
      <c r="E1103" s="209"/>
      <c r="F1103" s="210">
        <f t="shared" si="502"/>
        <v>0</v>
      </c>
      <c r="G1103" s="210"/>
      <c r="H1103" s="209"/>
      <c r="I1103" s="210">
        <f t="shared" si="503"/>
        <v>0</v>
      </c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10">
        <f t="shared" si="504"/>
        <v>0</v>
      </c>
      <c r="W1103" s="209"/>
      <c r="X1103" s="210">
        <f t="shared" si="491"/>
        <v>0</v>
      </c>
      <c r="Y1103" s="210">
        <f t="shared" si="486"/>
        <v>0</v>
      </c>
      <c r="Z1103" s="209"/>
      <c r="AA1103" s="209"/>
      <c r="AC1103" s="306">
        <f t="shared" si="505"/>
        <v>0</v>
      </c>
    </row>
    <row r="1104" spans="1:29" s="211" customFormat="1" ht="13.5" hidden="1">
      <c r="A1104" s="206"/>
      <c r="B1104" s="207" t="s">
        <v>49</v>
      </c>
      <c r="C1104" s="208" t="s">
        <v>50</v>
      </c>
      <c r="D1104" s="209"/>
      <c r="E1104" s="209"/>
      <c r="F1104" s="210">
        <f t="shared" si="502"/>
        <v>0</v>
      </c>
      <c r="G1104" s="210"/>
      <c r="H1104" s="209"/>
      <c r="I1104" s="210">
        <f t="shared" si="503"/>
        <v>0</v>
      </c>
      <c r="J1104" s="209"/>
      <c r="K1104" s="209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10">
        <f t="shared" si="504"/>
        <v>0</v>
      </c>
      <c r="W1104" s="209"/>
      <c r="X1104" s="210">
        <f t="shared" si="491"/>
        <v>0</v>
      </c>
      <c r="Y1104" s="210">
        <f t="shared" si="486"/>
        <v>0</v>
      </c>
      <c r="Z1104" s="209"/>
      <c r="AA1104" s="209"/>
      <c r="AC1104" s="306">
        <f t="shared" si="505"/>
        <v>0</v>
      </c>
    </row>
    <row r="1105" spans="1:29" s="211" customFormat="1" ht="13.5" hidden="1">
      <c r="A1105" s="206"/>
      <c r="B1105" s="207" t="s">
        <v>51</v>
      </c>
      <c r="C1105" s="208" t="s">
        <v>52</v>
      </c>
      <c r="D1105" s="209"/>
      <c r="E1105" s="209"/>
      <c r="F1105" s="210">
        <f t="shared" si="502"/>
        <v>0</v>
      </c>
      <c r="G1105" s="210"/>
      <c r="H1105" s="209"/>
      <c r="I1105" s="210">
        <f t="shared" si="503"/>
        <v>0</v>
      </c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10">
        <f t="shared" si="504"/>
        <v>0</v>
      </c>
      <c r="W1105" s="209"/>
      <c r="X1105" s="210">
        <f t="shared" si="491"/>
        <v>0</v>
      </c>
      <c r="Y1105" s="210">
        <f t="shared" si="486"/>
        <v>0</v>
      </c>
      <c r="Z1105" s="209"/>
      <c r="AA1105" s="209"/>
      <c r="AC1105" s="306">
        <f t="shared" si="505"/>
        <v>0</v>
      </c>
    </row>
    <row r="1106" spans="1:29" s="198" customFormat="1" ht="13.5" hidden="1">
      <c r="A1106" s="195"/>
      <c r="B1106" s="195">
        <v>324</v>
      </c>
      <c r="C1106" s="196"/>
      <c r="D1106" s="197">
        <f>SUM(D1107)</f>
        <v>0</v>
      </c>
      <c r="E1106" s="197">
        <f aca="true" t="shared" si="506" ref="E1106:W1106">SUM(E1107)</f>
        <v>0</v>
      </c>
      <c r="F1106" s="210">
        <f t="shared" si="502"/>
        <v>0</v>
      </c>
      <c r="G1106" s="197"/>
      <c r="H1106" s="197">
        <f t="shared" si="506"/>
        <v>0</v>
      </c>
      <c r="I1106" s="210">
        <f t="shared" si="503"/>
        <v>0</v>
      </c>
      <c r="J1106" s="197">
        <f t="shared" si="506"/>
        <v>0</v>
      </c>
      <c r="K1106" s="197">
        <f t="shared" si="506"/>
        <v>0</v>
      </c>
      <c r="L1106" s="197">
        <f t="shared" si="506"/>
        <v>0</v>
      </c>
      <c r="M1106" s="197">
        <f t="shared" si="506"/>
        <v>0</v>
      </c>
      <c r="N1106" s="197">
        <f t="shared" si="506"/>
        <v>0</v>
      </c>
      <c r="O1106" s="197">
        <f t="shared" si="506"/>
        <v>0</v>
      </c>
      <c r="P1106" s="197">
        <f t="shared" si="506"/>
        <v>0</v>
      </c>
      <c r="Q1106" s="197">
        <f t="shared" si="506"/>
        <v>0</v>
      </c>
      <c r="R1106" s="197">
        <f t="shared" si="506"/>
        <v>0</v>
      </c>
      <c r="S1106" s="197">
        <f t="shared" si="506"/>
        <v>0</v>
      </c>
      <c r="T1106" s="197">
        <f t="shared" si="506"/>
        <v>0</v>
      </c>
      <c r="U1106" s="197">
        <f t="shared" si="506"/>
        <v>0</v>
      </c>
      <c r="V1106" s="210">
        <f t="shared" si="504"/>
        <v>0</v>
      </c>
      <c r="W1106" s="197">
        <f t="shared" si="506"/>
        <v>0</v>
      </c>
      <c r="X1106" s="210">
        <f t="shared" si="491"/>
        <v>0</v>
      </c>
      <c r="Y1106" s="210">
        <f t="shared" si="486"/>
        <v>0</v>
      </c>
      <c r="Z1106" s="197">
        <f>SUM(Z1107)</f>
        <v>0</v>
      </c>
      <c r="AA1106" s="197">
        <f>SUM(AA1107)</f>
        <v>0</v>
      </c>
      <c r="AC1106" s="306">
        <f t="shared" si="505"/>
        <v>0</v>
      </c>
    </row>
    <row r="1107" spans="1:29" s="211" customFormat="1" ht="13.5" hidden="1">
      <c r="A1107" s="206"/>
      <c r="B1107" s="212" t="s">
        <v>54</v>
      </c>
      <c r="C1107" s="208" t="s">
        <v>53</v>
      </c>
      <c r="D1107" s="209"/>
      <c r="E1107" s="209"/>
      <c r="F1107" s="210">
        <f t="shared" si="502"/>
        <v>0</v>
      </c>
      <c r="G1107" s="210"/>
      <c r="H1107" s="209"/>
      <c r="I1107" s="210">
        <f t="shared" si="503"/>
        <v>0</v>
      </c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10">
        <f t="shared" si="504"/>
        <v>0</v>
      </c>
      <c r="W1107" s="209"/>
      <c r="X1107" s="210">
        <f t="shared" si="491"/>
        <v>0</v>
      </c>
      <c r="Y1107" s="210">
        <f t="shared" si="486"/>
        <v>0</v>
      </c>
      <c r="Z1107" s="209"/>
      <c r="AA1107" s="209"/>
      <c r="AC1107" s="306">
        <f t="shared" si="505"/>
        <v>0</v>
      </c>
    </row>
    <row r="1108" spans="1:29" s="198" customFormat="1" ht="13.5" hidden="1">
      <c r="A1108" s="195"/>
      <c r="B1108" s="203" t="s">
        <v>545</v>
      </c>
      <c r="C1108" s="196"/>
      <c r="D1108" s="197">
        <f>SUM(D1109+D1110+D1111+D1112+D1113+D1114+D1115)</f>
        <v>0</v>
      </c>
      <c r="E1108" s="197">
        <f>SUM(E1109+E1110+E1111+E1112+E1113+E1114+E1115)</f>
        <v>0</v>
      </c>
      <c r="F1108" s="210">
        <f t="shared" si="502"/>
        <v>0</v>
      </c>
      <c r="G1108" s="197"/>
      <c r="H1108" s="197">
        <f>SUM(H1109+H1110+H1111+H1112+H1113+H1114+H1115)</f>
        <v>0</v>
      </c>
      <c r="I1108" s="210">
        <f t="shared" si="503"/>
        <v>0</v>
      </c>
      <c r="J1108" s="197">
        <f aca="true" t="shared" si="507" ref="J1108:S1108">SUM(J1109+J1110+J1111+J1112+J1113+J1114+J1115)</f>
        <v>0</v>
      </c>
      <c r="K1108" s="197">
        <f t="shared" si="507"/>
        <v>0</v>
      </c>
      <c r="L1108" s="197">
        <f>SUM(L1109+L1110+L1111+L1112+L1113+L1114+L1115)</f>
        <v>0</v>
      </c>
      <c r="M1108" s="197">
        <f t="shared" si="507"/>
        <v>0</v>
      </c>
      <c r="N1108" s="197">
        <f t="shared" si="507"/>
        <v>0</v>
      </c>
      <c r="O1108" s="197">
        <f t="shared" si="507"/>
        <v>0</v>
      </c>
      <c r="P1108" s="197">
        <f t="shared" si="507"/>
        <v>0</v>
      </c>
      <c r="Q1108" s="197">
        <f t="shared" si="507"/>
        <v>0</v>
      </c>
      <c r="R1108" s="197">
        <f t="shared" si="507"/>
        <v>0</v>
      </c>
      <c r="S1108" s="197">
        <f t="shared" si="507"/>
        <v>0</v>
      </c>
      <c r="T1108" s="197">
        <f>SUM(T1109+T1110+T1111+T1112+T1113+T1114+T1115)</f>
        <v>0</v>
      </c>
      <c r="U1108" s="197">
        <f>SUM(U1109+U1110+U1111+U1112+U1113+U1114+U1115)</f>
        <v>0</v>
      </c>
      <c r="V1108" s="210">
        <f t="shared" si="504"/>
        <v>0</v>
      </c>
      <c r="W1108" s="197">
        <f>SUM(W1109+W1110+W1111+W1112+W1113+W1114+W1115)</f>
        <v>0</v>
      </c>
      <c r="X1108" s="210">
        <f t="shared" si="491"/>
        <v>0</v>
      </c>
      <c r="Y1108" s="210">
        <f t="shared" si="486"/>
        <v>0</v>
      </c>
      <c r="Z1108" s="197">
        <f>SUM(Z1109+Z1110+Z1111+Z1112+Z1113+Z1114+Z1115)</f>
        <v>0</v>
      </c>
      <c r="AA1108" s="197">
        <f>SUM(AA1109+AA1110+AA1111+AA1112+AA1113+AA1114+AA1115)</f>
        <v>0</v>
      </c>
      <c r="AC1108" s="306">
        <f t="shared" si="505"/>
        <v>0</v>
      </c>
    </row>
    <row r="1109" spans="1:29" s="211" customFormat="1" ht="12.75" customHeight="1" hidden="1">
      <c r="A1109" s="206"/>
      <c r="B1109" s="207" t="s">
        <v>56</v>
      </c>
      <c r="C1109" s="208" t="s">
        <v>57</v>
      </c>
      <c r="D1109" s="209"/>
      <c r="E1109" s="209"/>
      <c r="F1109" s="210">
        <f t="shared" si="502"/>
        <v>0</v>
      </c>
      <c r="G1109" s="210"/>
      <c r="H1109" s="209"/>
      <c r="I1109" s="210">
        <f t="shared" si="503"/>
        <v>0</v>
      </c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10">
        <f t="shared" si="504"/>
        <v>0</v>
      </c>
      <c r="W1109" s="209"/>
      <c r="X1109" s="210">
        <f t="shared" si="491"/>
        <v>0</v>
      </c>
      <c r="Y1109" s="210">
        <f t="shared" si="486"/>
        <v>0</v>
      </c>
      <c r="Z1109" s="209"/>
      <c r="AA1109" s="209"/>
      <c r="AC1109" s="306">
        <f t="shared" si="505"/>
        <v>0</v>
      </c>
    </row>
    <row r="1110" spans="1:29" s="211" customFormat="1" ht="13.5" hidden="1">
      <c r="A1110" s="206"/>
      <c r="B1110" s="207" t="s">
        <v>58</v>
      </c>
      <c r="C1110" s="208" t="s">
        <v>59</v>
      </c>
      <c r="D1110" s="209"/>
      <c r="E1110" s="209"/>
      <c r="F1110" s="210">
        <f t="shared" si="502"/>
        <v>0</v>
      </c>
      <c r="G1110" s="210"/>
      <c r="H1110" s="209"/>
      <c r="I1110" s="210">
        <f t="shared" si="503"/>
        <v>0</v>
      </c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10">
        <f t="shared" si="504"/>
        <v>0</v>
      </c>
      <c r="W1110" s="209"/>
      <c r="X1110" s="210">
        <f t="shared" si="491"/>
        <v>0</v>
      </c>
      <c r="Y1110" s="210">
        <f t="shared" si="486"/>
        <v>0</v>
      </c>
      <c r="Z1110" s="209"/>
      <c r="AA1110" s="209"/>
      <c r="AC1110" s="306">
        <f t="shared" si="505"/>
        <v>0</v>
      </c>
    </row>
    <row r="1111" spans="1:29" s="211" customFormat="1" ht="13.5" hidden="1">
      <c r="A1111" s="206"/>
      <c r="B1111" s="207" t="s">
        <v>60</v>
      </c>
      <c r="C1111" s="208" t="s">
        <v>61</v>
      </c>
      <c r="D1111" s="209"/>
      <c r="E1111" s="209"/>
      <c r="F1111" s="210">
        <f t="shared" si="502"/>
        <v>0</v>
      </c>
      <c r="G1111" s="210"/>
      <c r="H1111" s="209"/>
      <c r="I1111" s="210">
        <f t="shared" si="503"/>
        <v>0</v>
      </c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10">
        <f t="shared" si="504"/>
        <v>0</v>
      </c>
      <c r="W1111" s="209"/>
      <c r="X1111" s="210">
        <f t="shared" si="491"/>
        <v>0</v>
      </c>
      <c r="Y1111" s="210">
        <f t="shared" si="486"/>
        <v>0</v>
      </c>
      <c r="Z1111" s="209"/>
      <c r="AA1111" s="209"/>
      <c r="AC1111" s="306">
        <f t="shared" si="505"/>
        <v>0</v>
      </c>
    </row>
    <row r="1112" spans="1:29" s="211" customFormat="1" ht="13.5" hidden="1">
      <c r="A1112" s="206"/>
      <c r="B1112" s="207" t="s">
        <v>62</v>
      </c>
      <c r="C1112" s="208" t="s">
        <v>63</v>
      </c>
      <c r="D1112" s="209"/>
      <c r="E1112" s="209"/>
      <c r="F1112" s="210">
        <f t="shared" si="502"/>
        <v>0</v>
      </c>
      <c r="G1112" s="210"/>
      <c r="H1112" s="209"/>
      <c r="I1112" s="210">
        <f t="shared" si="503"/>
        <v>0</v>
      </c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10">
        <f t="shared" si="504"/>
        <v>0</v>
      </c>
      <c r="W1112" s="209"/>
      <c r="X1112" s="210">
        <f t="shared" si="491"/>
        <v>0</v>
      </c>
      <c r="Y1112" s="210">
        <f t="shared" si="486"/>
        <v>0</v>
      </c>
      <c r="Z1112" s="209"/>
      <c r="AA1112" s="209"/>
      <c r="AC1112" s="306">
        <f t="shared" si="505"/>
        <v>0</v>
      </c>
    </row>
    <row r="1113" spans="1:29" s="211" customFormat="1" ht="13.5" hidden="1">
      <c r="A1113" s="206"/>
      <c r="B1113" s="206">
        <v>3295</v>
      </c>
      <c r="C1113" s="208" t="s">
        <v>64</v>
      </c>
      <c r="D1113" s="209"/>
      <c r="E1113" s="209"/>
      <c r="F1113" s="210">
        <f t="shared" si="502"/>
        <v>0</v>
      </c>
      <c r="G1113" s="210"/>
      <c r="H1113" s="209"/>
      <c r="I1113" s="210">
        <f t="shared" si="503"/>
        <v>0</v>
      </c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10">
        <f t="shared" si="504"/>
        <v>0</v>
      </c>
      <c r="W1113" s="209"/>
      <c r="X1113" s="210">
        <f t="shared" si="491"/>
        <v>0</v>
      </c>
      <c r="Y1113" s="210">
        <f t="shared" si="486"/>
        <v>0</v>
      </c>
      <c r="Z1113" s="209"/>
      <c r="AA1113" s="209"/>
      <c r="AC1113" s="306">
        <f t="shared" si="505"/>
        <v>0</v>
      </c>
    </row>
    <row r="1114" spans="1:29" s="211" customFormat="1" ht="13.5" hidden="1">
      <c r="A1114" s="206"/>
      <c r="B1114" s="206">
        <v>3296</v>
      </c>
      <c r="C1114" s="214" t="s">
        <v>65</v>
      </c>
      <c r="D1114" s="209"/>
      <c r="E1114" s="209"/>
      <c r="F1114" s="210">
        <f t="shared" si="502"/>
        <v>0</v>
      </c>
      <c r="G1114" s="210"/>
      <c r="H1114" s="209"/>
      <c r="I1114" s="210">
        <f t="shared" si="503"/>
        <v>0</v>
      </c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10">
        <f t="shared" si="504"/>
        <v>0</v>
      </c>
      <c r="W1114" s="209"/>
      <c r="X1114" s="210">
        <f t="shared" si="491"/>
        <v>0</v>
      </c>
      <c r="Y1114" s="210">
        <f t="shared" si="486"/>
        <v>0</v>
      </c>
      <c r="Z1114" s="209"/>
      <c r="AA1114" s="209"/>
      <c r="AC1114" s="306">
        <f t="shared" si="505"/>
        <v>0</v>
      </c>
    </row>
    <row r="1115" spans="1:29" s="211" customFormat="1" ht="13.5" hidden="1">
      <c r="A1115" s="206"/>
      <c r="B1115" s="207" t="s">
        <v>66</v>
      </c>
      <c r="C1115" s="208" t="s">
        <v>55</v>
      </c>
      <c r="D1115" s="209"/>
      <c r="E1115" s="209"/>
      <c r="F1115" s="210">
        <f t="shared" si="502"/>
        <v>0</v>
      </c>
      <c r="G1115" s="210"/>
      <c r="H1115" s="209"/>
      <c r="I1115" s="210">
        <f t="shared" si="503"/>
        <v>0</v>
      </c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10">
        <f t="shared" si="504"/>
        <v>0</v>
      </c>
      <c r="W1115" s="209"/>
      <c r="X1115" s="210">
        <f t="shared" si="491"/>
        <v>0</v>
      </c>
      <c r="Y1115" s="210">
        <f t="shared" si="486"/>
        <v>0</v>
      </c>
      <c r="Z1115" s="209"/>
      <c r="AA1115" s="209"/>
      <c r="AC1115" s="306">
        <f t="shared" si="505"/>
        <v>0</v>
      </c>
    </row>
    <row r="1116" spans="1:29" s="198" customFormat="1" ht="13.5" hidden="1">
      <c r="A1116" s="6"/>
      <c r="B1116" s="195">
        <v>34</v>
      </c>
      <c r="C1116" s="196" t="s">
        <v>67</v>
      </c>
      <c r="D1116" s="197">
        <f>SUM(D1117+D1122)</f>
        <v>0</v>
      </c>
      <c r="E1116" s="197">
        <f>SUM(E1117+E1122)</f>
        <v>0</v>
      </c>
      <c r="F1116" s="210">
        <f t="shared" si="502"/>
        <v>0</v>
      </c>
      <c r="G1116" s="197"/>
      <c r="H1116" s="197">
        <f>SUM(H1117+H1122)</f>
        <v>0</v>
      </c>
      <c r="I1116" s="210">
        <f t="shared" si="503"/>
        <v>0</v>
      </c>
      <c r="J1116" s="197">
        <f aca="true" t="shared" si="508" ref="J1116:S1116">SUM(J1117+J1122)</f>
        <v>0</v>
      </c>
      <c r="K1116" s="197">
        <f t="shared" si="508"/>
        <v>0</v>
      </c>
      <c r="L1116" s="197">
        <f>SUM(L1117+L1122)</f>
        <v>0</v>
      </c>
      <c r="M1116" s="197">
        <f t="shared" si="508"/>
        <v>0</v>
      </c>
      <c r="N1116" s="197">
        <f t="shared" si="508"/>
        <v>0</v>
      </c>
      <c r="O1116" s="197">
        <f t="shared" si="508"/>
        <v>0</v>
      </c>
      <c r="P1116" s="197">
        <f t="shared" si="508"/>
        <v>0</v>
      </c>
      <c r="Q1116" s="197">
        <f t="shared" si="508"/>
        <v>0</v>
      </c>
      <c r="R1116" s="197">
        <f t="shared" si="508"/>
        <v>0</v>
      </c>
      <c r="S1116" s="197">
        <f t="shared" si="508"/>
        <v>0</v>
      </c>
      <c r="T1116" s="197">
        <f>SUM(T1117+T1122)</f>
        <v>0</v>
      </c>
      <c r="U1116" s="197">
        <f>SUM(U1117+U1122)</f>
        <v>0</v>
      </c>
      <c r="V1116" s="210">
        <f t="shared" si="504"/>
        <v>0</v>
      </c>
      <c r="W1116" s="197">
        <f>SUM(W1117+W1122)</f>
        <v>0</v>
      </c>
      <c r="X1116" s="210">
        <f t="shared" si="491"/>
        <v>0</v>
      </c>
      <c r="Y1116" s="210">
        <f t="shared" si="486"/>
        <v>0</v>
      </c>
      <c r="Z1116" s="197">
        <f>SUM(Z1117+Z1122)</f>
        <v>0</v>
      </c>
      <c r="AA1116" s="197">
        <f>SUM(AA1117+AA1122)</f>
        <v>0</v>
      </c>
      <c r="AC1116" s="306">
        <f t="shared" si="505"/>
        <v>0</v>
      </c>
    </row>
    <row r="1117" spans="1:29" s="198" customFormat="1" ht="13.5" hidden="1">
      <c r="A1117" s="195"/>
      <c r="B1117" s="195">
        <v>342</v>
      </c>
      <c r="C1117" s="196" t="s">
        <v>68</v>
      </c>
      <c r="D1117" s="197">
        <f>SUM(D1118+D1119+D1120+D1121)</f>
        <v>0</v>
      </c>
      <c r="E1117" s="197">
        <f>SUM(E1118+E1119+E1120+E1121)</f>
        <v>0</v>
      </c>
      <c r="F1117" s="210">
        <f t="shared" si="502"/>
        <v>0</v>
      </c>
      <c r="G1117" s="197"/>
      <c r="H1117" s="197">
        <f>SUM(H1118+H1119+H1120+H1121)</f>
        <v>0</v>
      </c>
      <c r="I1117" s="210">
        <f t="shared" si="503"/>
        <v>0</v>
      </c>
      <c r="J1117" s="197">
        <f aca="true" t="shared" si="509" ref="J1117:S1117">SUM(J1118+J1119+J1120+J1121)</f>
        <v>0</v>
      </c>
      <c r="K1117" s="197">
        <f t="shared" si="509"/>
        <v>0</v>
      </c>
      <c r="L1117" s="197">
        <f>SUM(L1118+L1119+L1120+L1121)</f>
        <v>0</v>
      </c>
      <c r="M1117" s="197">
        <f t="shared" si="509"/>
        <v>0</v>
      </c>
      <c r="N1117" s="197">
        <f t="shared" si="509"/>
        <v>0</v>
      </c>
      <c r="O1117" s="197">
        <f t="shared" si="509"/>
        <v>0</v>
      </c>
      <c r="P1117" s="197">
        <f t="shared" si="509"/>
        <v>0</v>
      </c>
      <c r="Q1117" s="197">
        <f t="shared" si="509"/>
        <v>0</v>
      </c>
      <c r="R1117" s="197">
        <f t="shared" si="509"/>
        <v>0</v>
      </c>
      <c r="S1117" s="197">
        <f t="shared" si="509"/>
        <v>0</v>
      </c>
      <c r="T1117" s="197">
        <f>SUM(T1118+T1119+T1120+T1121)</f>
        <v>0</v>
      </c>
      <c r="U1117" s="197">
        <f>SUM(U1118+U1119+U1120+U1121)</f>
        <v>0</v>
      </c>
      <c r="V1117" s="210">
        <f t="shared" si="504"/>
        <v>0</v>
      </c>
      <c r="W1117" s="197">
        <f>SUM(W1118+W1119+W1120+W1121)</f>
        <v>0</v>
      </c>
      <c r="X1117" s="210">
        <f t="shared" si="491"/>
        <v>0</v>
      </c>
      <c r="Y1117" s="210">
        <f t="shared" si="486"/>
        <v>0</v>
      </c>
      <c r="Z1117" s="197">
        <f>SUM(Z1118+Z1119+Z1120+Z1121)</f>
        <v>0</v>
      </c>
      <c r="AA1117" s="197">
        <f>SUM(AA1118+AA1119+AA1120+AA1121)</f>
        <v>0</v>
      </c>
      <c r="AC1117" s="306">
        <f t="shared" si="505"/>
        <v>0</v>
      </c>
    </row>
    <row r="1118" spans="1:29" s="211" customFormat="1" ht="27.75" customHeight="1" hidden="1">
      <c r="A1118" s="206"/>
      <c r="B1118" s="207" t="s">
        <v>69</v>
      </c>
      <c r="C1118" s="208" t="s">
        <v>70</v>
      </c>
      <c r="D1118" s="209"/>
      <c r="E1118" s="209"/>
      <c r="F1118" s="210">
        <f t="shared" si="502"/>
        <v>0</v>
      </c>
      <c r="G1118" s="210"/>
      <c r="H1118" s="209"/>
      <c r="I1118" s="210">
        <f t="shared" si="503"/>
        <v>0</v>
      </c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10">
        <f t="shared" si="504"/>
        <v>0</v>
      </c>
      <c r="W1118" s="209"/>
      <c r="X1118" s="210">
        <f t="shared" si="491"/>
        <v>0</v>
      </c>
      <c r="Y1118" s="210">
        <f t="shared" si="486"/>
        <v>0</v>
      </c>
      <c r="Z1118" s="209"/>
      <c r="AA1118" s="209"/>
      <c r="AC1118" s="306">
        <f t="shared" si="505"/>
        <v>0</v>
      </c>
    </row>
    <row r="1119" spans="1:29" s="211" customFormat="1" ht="13.5" hidden="1">
      <c r="A1119" s="206"/>
      <c r="B1119" s="206">
        <v>3426</v>
      </c>
      <c r="C1119" s="208" t="s">
        <v>71</v>
      </c>
      <c r="D1119" s="209"/>
      <c r="E1119" s="209"/>
      <c r="F1119" s="210">
        <f t="shared" si="502"/>
        <v>0</v>
      </c>
      <c r="G1119" s="210"/>
      <c r="H1119" s="209"/>
      <c r="I1119" s="210">
        <f t="shared" si="503"/>
        <v>0</v>
      </c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10">
        <f t="shared" si="504"/>
        <v>0</v>
      </c>
      <c r="W1119" s="209"/>
      <c r="X1119" s="210">
        <f t="shared" si="491"/>
        <v>0</v>
      </c>
      <c r="Y1119" s="210">
        <f t="shared" si="486"/>
        <v>0</v>
      </c>
      <c r="Z1119" s="209"/>
      <c r="AA1119" s="209"/>
      <c r="AC1119" s="306">
        <f t="shared" si="505"/>
        <v>0</v>
      </c>
    </row>
    <row r="1120" spans="1:29" s="211" customFormat="1" ht="27" hidden="1">
      <c r="A1120" s="206"/>
      <c r="B1120" s="206">
        <v>3427</v>
      </c>
      <c r="C1120" s="208" t="s">
        <v>72</v>
      </c>
      <c r="D1120" s="209"/>
      <c r="E1120" s="209"/>
      <c r="F1120" s="210">
        <f t="shared" si="502"/>
        <v>0</v>
      </c>
      <c r="G1120" s="210"/>
      <c r="H1120" s="209"/>
      <c r="I1120" s="210">
        <f t="shared" si="503"/>
        <v>0</v>
      </c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10">
        <f t="shared" si="504"/>
        <v>0</v>
      </c>
      <c r="W1120" s="209"/>
      <c r="X1120" s="210">
        <f t="shared" si="491"/>
        <v>0</v>
      </c>
      <c r="Y1120" s="210">
        <f t="shared" si="486"/>
        <v>0</v>
      </c>
      <c r="Z1120" s="209"/>
      <c r="AA1120" s="209"/>
      <c r="AC1120" s="306">
        <f t="shared" si="505"/>
        <v>0</v>
      </c>
    </row>
    <row r="1121" spans="1:29" s="211" customFormat="1" ht="13.5" hidden="1">
      <c r="A1121" s="206"/>
      <c r="B1121" s="206">
        <v>3428</v>
      </c>
      <c r="C1121" s="208" t="s">
        <v>73</v>
      </c>
      <c r="D1121" s="209"/>
      <c r="E1121" s="209"/>
      <c r="F1121" s="210">
        <f t="shared" si="502"/>
        <v>0</v>
      </c>
      <c r="G1121" s="210"/>
      <c r="H1121" s="209"/>
      <c r="I1121" s="210">
        <f t="shared" si="503"/>
        <v>0</v>
      </c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10">
        <f t="shared" si="504"/>
        <v>0</v>
      </c>
      <c r="W1121" s="209"/>
      <c r="X1121" s="210">
        <f t="shared" si="491"/>
        <v>0</v>
      </c>
      <c r="Y1121" s="210">
        <f t="shared" si="486"/>
        <v>0</v>
      </c>
      <c r="Z1121" s="209"/>
      <c r="AA1121" s="209"/>
      <c r="AC1121" s="306">
        <f t="shared" si="505"/>
        <v>0</v>
      </c>
    </row>
    <row r="1122" spans="1:29" s="198" customFormat="1" ht="13.5" hidden="1">
      <c r="A1122" s="195"/>
      <c r="B1122" s="195">
        <v>343</v>
      </c>
      <c r="C1122" s="196"/>
      <c r="D1122" s="197">
        <f>SUM(D1123+D1124+D1125+D1126)</f>
        <v>0</v>
      </c>
      <c r="E1122" s="197">
        <f>SUM(E1123+E1124+E1125+E1126)</f>
        <v>0</v>
      </c>
      <c r="F1122" s="210">
        <f t="shared" si="502"/>
        <v>0</v>
      </c>
      <c r="G1122" s="197"/>
      <c r="H1122" s="197">
        <f>SUM(H1123+H1124+H1125+H1126)</f>
        <v>0</v>
      </c>
      <c r="I1122" s="210">
        <f t="shared" si="503"/>
        <v>0</v>
      </c>
      <c r="J1122" s="197">
        <f aca="true" t="shared" si="510" ref="J1122:S1122">SUM(J1123+J1124+J1125+J1126)</f>
        <v>0</v>
      </c>
      <c r="K1122" s="197">
        <f t="shared" si="510"/>
        <v>0</v>
      </c>
      <c r="L1122" s="197">
        <f>SUM(L1123+L1124+L1125+L1126)</f>
        <v>0</v>
      </c>
      <c r="M1122" s="197">
        <f t="shared" si="510"/>
        <v>0</v>
      </c>
      <c r="N1122" s="197">
        <f t="shared" si="510"/>
        <v>0</v>
      </c>
      <c r="O1122" s="197">
        <f t="shared" si="510"/>
        <v>0</v>
      </c>
      <c r="P1122" s="197">
        <f t="shared" si="510"/>
        <v>0</v>
      </c>
      <c r="Q1122" s="197">
        <f t="shared" si="510"/>
        <v>0</v>
      </c>
      <c r="R1122" s="197">
        <f t="shared" si="510"/>
        <v>0</v>
      </c>
      <c r="S1122" s="197">
        <f t="shared" si="510"/>
        <v>0</v>
      </c>
      <c r="T1122" s="197">
        <f>SUM(T1123+T1124+T1125+T1126)</f>
        <v>0</v>
      </c>
      <c r="U1122" s="197">
        <f>SUM(U1123+U1124+U1125+U1126)</f>
        <v>0</v>
      </c>
      <c r="V1122" s="210">
        <f t="shared" si="504"/>
        <v>0</v>
      </c>
      <c r="W1122" s="197">
        <f>SUM(W1123+W1124+W1125+W1126)</f>
        <v>0</v>
      </c>
      <c r="X1122" s="210">
        <f t="shared" si="491"/>
        <v>0</v>
      </c>
      <c r="Y1122" s="210">
        <f t="shared" si="486"/>
        <v>0</v>
      </c>
      <c r="Z1122" s="197">
        <f>SUM(Z1123+Z1124+Z1125+Z1126)</f>
        <v>0</v>
      </c>
      <c r="AA1122" s="197">
        <f>SUM(AA1123+AA1124+AA1125+AA1126)</f>
        <v>0</v>
      </c>
      <c r="AC1122" s="306">
        <f t="shared" si="505"/>
        <v>0</v>
      </c>
    </row>
    <row r="1123" spans="1:29" s="211" customFormat="1" ht="13.5" hidden="1">
      <c r="A1123" s="206"/>
      <c r="B1123" s="207" t="s">
        <v>74</v>
      </c>
      <c r="C1123" s="208" t="s">
        <v>75</v>
      </c>
      <c r="D1123" s="209"/>
      <c r="E1123" s="209"/>
      <c r="F1123" s="210">
        <f t="shared" si="502"/>
        <v>0</v>
      </c>
      <c r="G1123" s="210"/>
      <c r="H1123" s="209"/>
      <c r="I1123" s="210">
        <f t="shared" si="503"/>
        <v>0</v>
      </c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10">
        <f t="shared" si="504"/>
        <v>0</v>
      </c>
      <c r="W1123" s="209"/>
      <c r="X1123" s="210">
        <f t="shared" si="491"/>
        <v>0</v>
      </c>
      <c r="Y1123" s="210">
        <f t="shared" si="486"/>
        <v>0</v>
      </c>
      <c r="Z1123" s="209"/>
      <c r="AA1123" s="209"/>
      <c r="AC1123" s="306">
        <f t="shared" si="505"/>
        <v>0</v>
      </c>
    </row>
    <row r="1124" spans="1:29" s="211" customFormat="1" ht="13.5" hidden="1">
      <c r="A1124" s="206"/>
      <c r="B1124" s="207" t="s">
        <v>76</v>
      </c>
      <c r="C1124" s="208" t="s">
        <v>77</v>
      </c>
      <c r="D1124" s="209"/>
      <c r="E1124" s="209"/>
      <c r="F1124" s="210">
        <f t="shared" si="502"/>
        <v>0</v>
      </c>
      <c r="G1124" s="210"/>
      <c r="H1124" s="209"/>
      <c r="I1124" s="210">
        <f t="shared" si="503"/>
        <v>0</v>
      </c>
      <c r="J1124" s="209"/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10">
        <f t="shared" si="504"/>
        <v>0</v>
      </c>
      <c r="W1124" s="209"/>
      <c r="X1124" s="210">
        <f t="shared" si="491"/>
        <v>0</v>
      </c>
      <c r="Y1124" s="210">
        <f t="shared" si="486"/>
        <v>0</v>
      </c>
      <c r="Z1124" s="209"/>
      <c r="AA1124" s="209"/>
      <c r="AC1124" s="306">
        <f t="shared" si="505"/>
        <v>0</v>
      </c>
    </row>
    <row r="1125" spans="1:29" s="211" customFormat="1" ht="13.5" hidden="1">
      <c r="A1125" s="206"/>
      <c r="B1125" s="207" t="s">
        <v>78</v>
      </c>
      <c r="C1125" s="208" t="s">
        <v>79</v>
      </c>
      <c r="D1125" s="209"/>
      <c r="E1125" s="209"/>
      <c r="F1125" s="210">
        <f t="shared" si="502"/>
        <v>0</v>
      </c>
      <c r="G1125" s="210"/>
      <c r="H1125" s="209"/>
      <c r="I1125" s="210">
        <f t="shared" si="503"/>
        <v>0</v>
      </c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10">
        <f t="shared" si="504"/>
        <v>0</v>
      </c>
      <c r="W1125" s="209"/>
      <c r="X1125" s="210">
        <f t="shared" si="491"/>
        <v>0</v>
      </c>
      <c r="Y1125" s="210">
        <f t="shared" si="486"/>
        <v>0</v>
      </c>
      <c r="Z1125" s="209"/>
      <c r="AA1125" s="209"/>
      <c r="AC1125" s="306">
        <f t="shared" si="505"/>
        <v>0</v>
      </c>
    </row>
    <row r="1126" spans="1:29" s="211" customFormat="1" ht="13.5" hidden="1">
      <c r="A1126" s="206"/>
      <c r="B1126" s="207" t="s">
        <v>80</v>
      </c>
      <c r="C1126" s="208" t="s">
        <v>81</v>
      </c>
      <c r="D1126" s="209"/>
      <c r="E1126" s="209"/>
      <c r="F1126" s="210">
        <f t="shared" si="502"/>
        <v>0</v>
      </c>
      <c r="G1126" s="210"/>
      <c r="H1126" s="209"/>
      <c r="I1126" s="210">
        <f t="shared" si="503"/>
        <v>0</v>
      </c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10">
        <f t="shared" si="504"/>
        <v>0</v>
      </c>
      <c r="W1126" s="209"/>
      <c r="X1126" s="210">
        <f t="shared" si="491"/>
        <v>0</v>
      </c>
      <c r="Y1126" s="210">
        <f t="shared" si="486"/>
        <v>0</v>
      </c>
      <c r="Z1126" s="209"/>
      <c r="AA1126" s="209"/>
      <c r="AC1126" s="306">
        <f t="shared" si="505"/>
        <v>0</v>
      </c>
    </row>
    <row r="1127" spans="2:29" s="7" customFormat="1" ht="13.5" hidden="1">
      <c r="B1127" s="5">
        <v>4</v>
      </c>
      <c r="C1127" s="7" t="s">
        <v>117</v>
      </c>
      <c r="D1127" s="4">
        <f>SUM(D1128)</f>
        <v>0</v>
      </c>
      <c r="E1127" s="4">
        <f aca="true" t="shared" si="511" ref="E1127:W1127">SUM(E1128)</f>
        <v>0</v>
      </c>
      <c r="F1127" s="210">
        <f t="shared" si="502"/>
        <v>0</v>
      </c>
      <c r="G1127" s="4"/>
      <c r="H1127" s="4">
        <f t="shared" si="511"/>
        <v>0</v>
      </c>
      <c r="I1127" s="210">
        <f t="shared" si="503"/>
        <v>0</v>
      </c>
      <c r="J1127" s="4">
        <f t="shared" si="511"/>
        <v>0</v>
      </c>
      <c r="K1127" s="4">
        <f t="shared" si="511"/>
        <v>0</v>
      </c>
      <c r="L1127" s="4">
        <f t="shared" si="511"/>
        <v>0</v>
      </c>
      <c r="M1127" s="4">
        <f t="shared" si="511"/>
        <v>0</v>
      </c>
      <c r="N1127" s="4">
        <f t="shared" si="511"/>
        <v>0</v>
      </c>
      <c r="O1127" s="4">
        <f t="shared" si="511"/>
        <v>0</v>
      </c>
      <c r="P1127" s="4">
        <f t="shared" si="511"/>
        <v>0</v>
      </c>
      <c r="Q1127" s="4">
        <f t="shared" si="511"/>
        <v>0</v>
      </c>
      <c r="R1127" s="4">
        <f t="shared" si="511"/>
        <v>0</v>
      </c>
      <c r="S1127" s="4">
        <f t="shared" si="511"/>
        <v>0</v>
      </c>
      <c r="T1127" s="4">
        <f t="shared" si="511"/>
        <v>0</v>
      </c>
      <c r="U1127" s="4">
        <f t="shared" si="511"/>
        <v>0</v>
      </c>
      <c r="V1127" s="210">
        <f t="shared" si="504"/>
        <v>0</v>
      </c>
      <c r="W1127" s="4">
        <f t="shared" si="511"/>
        <v>0</v>
      </c>
      <c r="X1127" s="210">
        <f t="shared" si="491"/>
        <v>0</v>
      </c>
      <c r="Y1127" s="210">
        <f t="shared" si="486"/>
        <v>0</v>
      </c>
      <c r="Z1127" s="4">
        <f>SUM(Z1128)</f>
        <v>0</v>
      </c>
      <c r="AA1127" s="4">
        <f>SUM(AA1128)</f>
        <v>0</v>
      </c>
      <c r="AC1127" s="306">
        <f t="shared" si="505"/>
        <v>0</v>
      </c>
    </row>
    <row r="1128" spans="2:29" s="7" customFormat="1" ht="13.5" hidden="1">
      <c r="B1128" s="5">
        <v>42</v>
      </c>
      <c r="D1128" s="4">
        <f>SUM(D1129+D1137+D1140+D1145)</f>
        <v>0</v>
      </c>
      <c r="E1128" s="4">
        <f>SUM(E1129+E1137+E1140+E1145)</f>
        <v>0</v>
      </c>
      <c r="F1128" s="210">
        <f t="shared" si="502"/>
        <v>0</v>
      </c>
      <c r="G1128" s="4"/>
      <c r="H1128" s="4">
        <f>SUM(H1129+H1137+H1140+H1145)</f>
        <v>0</v>
      </c>
      <c r="I1128" s="210">
        <f t="shared" si="503"/>
        <v>0</v>
      </c>
      <c r="J1128" s="4">
        <f aca="true" t="shared" si="512" ref="J1128:S1128">SUM(J1129+J1137+J1140+J1145)</f>
        <v>0</v>
      </c>
      <c r="K1128" s="4">
        <f t="shared" si="512"/>
        <v>0</v>
      </c>
      <c r="L1128" s="4">
        <f>SUM(L1129+L1137+L1140+L1145)</f>
        <v>0</v>
      </c>
      <c r="M1128" s="4">
        <f t="shared" si="512"/>
        <v>0</v>
      </c>
      <c r="N1128" s="4">
        <f t="shared" si="512"/>
        <v>0</v>
      </c>
      <c r="O1128" s="4">
        <f t="shared" si="512"/>
        <v>0</v>
      </c>
      <c r="P1128" s="4">
        <f t="shared" si="512"/>
        <v>0</v>
      </c>
      <c r="Q1128" s="4">
        <f t="shared" si="512"/>
        <v>0</v>
      </c>
      <c r="R1128" s="4">
        <f t="shared" si="512"/>
        <v>0</v>
      </c>
      <c r="S1128" s="4">
        <f t="shared" si="512"/>
        <v>0</v>
      </c>
      <c r="T1128" s="4">
        <f>SUM(T1129+T1137+T1140+T1145)</f>
        <v>0</v>
      </c>
      <c r="U1128" s="4">
        <f>SUM(U1129+U1137+U1140+U1145)</f>
        <v>0</v>
      </c>
      <c r="V1128" s="210">
        <f t="shared" si="504"/>
        <v>0</v>
      </c>
      <c r="W1128" s="4">
        <f>SUM(W1129+W1137+W1140+W1145)</f>
        <v>0</v>
      </c>
      <c r="X1128" s="210">
        <f t="shared" si="491"/>
        <v>0</v>
      </c>
      <c r="Y1128" s="210">
        <f t="shared" si="486"/>
        <v>0</v>
      </c>
      <c r="Z1128" s="4">
        <f>SUM(Z1129+Z1137+Z1140+Z1145)</f>
        <v>0</v>
      </c>
      <c r="AA1128" s="4">
        <f>SUM(AA1129+AA1137+AA1140+AA1145)</f>
        <v>0</v>
      </c>
      <c r="AC1128" s="306">
        <f t="shared" si="505"/>
        <v>0</v>
      </c>
    </row>
    <row r="1129" spans="2:29" s="7" customFormat="1" ht="13.5" hidden="1">
      <c r="B1129" s="5">
        <v>422</v>
      </c>
      <c r="D1129" s="4">
        <f>SUM(D1130+D1131+D1132+D1133+D1134+D1135+D1136)</f>
        <v>0</v>
      </c>
      <c r="E1129" s="4">
        <f>SUM(E1130+E1131+E1132+E1133+E1134+E1135+E1136)</f>
        <v>0</v>
      </c>
      <c r="F1129" s="210">
        <f t="shared" si="502"/>
        <v>0</v>
      </c>
      <c r="G1129" s="4"/>
      <c r="H1129" s="4">
        <f>SUM(H1130+H1131+H1132+H1133+H1134+H1135+H1136)</f>
        <v>0</v>
      </c>
      <c r="I1129" s="210">
        <f t="shared" si="503"/>
        <v>0</v>
      </c>
      <c r="J1129" s="4">
        <f aca="true" t="shared" si="513" ref="J1129:S1129">SUM(J1130+J1131+J1132+J1133+J1134+J1135+J1136)</f>
        <v>0</v>
      </c>
      <c r="K1129" s="4">
        <f t="shared" si="513"/>
        <v>0</v>
      </c>
      <c r="L1129" s="4">
        <f>SUM(L1130+L1131+L1132+L1133+L1134+L1135+L1136)</f>
        <v>0</v>
      </c>
      <c r="M1129" s="4">
        <f t="shared" si="513"/>
        <v>0</v>
      </c>
      <c r="N1129" s="4">
        <f t="shared" si="513"/>
        <v>0</v>
      </c>
      <c r="O1129" s="4">
        <f t="shared" si="513"/>
        <v>0</v>
      </c>
      <c r="P1129" s="4">
        <f t="shared" si="513"/>
        <v>0</v>
      </c>
      <c r="Q1129" s="4">
        <f t="shared" si="513"/>
        <v>0</v>
      </c>
      <c r="R1129" s="4">
        <f t="shared" si="513"/>
        <v>0</v>
      </c>
      <c r="S1129" s="4">
        <f t="shared" si="513"/>
        <v>0</v>
      </c>
      <c r="T1129" s="4">
        <f>SUM(T1130+T1131+T1132+T1133+T1134+T1135+T1136)</f>
        <v>0</v>
      </c>
      <c r="U1129" s="4">
        <f>SUM(U1130+U1131+U1132+U1133+U1134+U1135+U1136)</f>
        <v>0</v>
      </c>
      <c r="V1129" s="210">
        <f t="shared" si="504"/>
        <v>0</v>
      </c>
      <c r="W1129" s="4">
        <f>SUM(W1130+W1131+W1132+W1133+W1134+W1135+W1136)</f>
        <v>0</v>
      </c>
      <c r="X1129" s="210">
        <f t="shared" si="491"/>
        <v>0</v>
      </c>
      <c r="Y1129" s="210">
        <f t="shared" si="486"/>
        <v>0</v>
      </c>
      <c r="Z1129" s="4">
        <f>SUM(Z1130+Z1131+Z1132+Z1133+Z1134+Z1135+Z1136)</f>
        <v>0</v>
      </c>
      <c r="AA1129" s="4">
        <f>SUM(AA1130+AA1131+AA1132+AA1133+AA1134+AA1135+AA1136)</f>
        <v>0</v>
      </c>
      <c r="AC1129" s="306">
        <f t="shared" si="505"/>
        <v>0</v>
      </c>
    </row>
    <row r="1130" spans="1:29" s="218" customFormat="1" ht="13.5" hidden="1">
      <c r="A1130" s="215"/>
      <c r="B1130" s="216" t="s">
        <v>82</v>
      </c>
      <c r="C1130" s="217" t="s">
        <v>83</v>
      </c>
      <c r="D1130" s="209"/>
      <c r="E1130" s="209"/>
      <c r="F1130" s="210">
        <f t="shared" si="502"/>
        <v>0</v>
      </c>
      <c r="G1130" s="210"/>
      <c r="H1130" s="209"/>
      <c r="I1130" s="210">
        <f t="shared" si="503"/>
        <v>0</v>
      </c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10">
        <f t="shared" si="504"/>
        <v>0</v>
      </c>
      <c r="W1130" s="209"/>
      <c r="X1130" s="210">
        <f t="shared" si="491"/>
        <v>0</v>
      </c>
      <c r="Y1130" s="210">
        <f t="shared" si="486"/>
        <v>0</v>
      </c>
      <c r="Z1130" s="209"/>
      <c r="AA1130" s="209"/>
      <c r="AC1130" s="306">
        <f t="shared" si="505"/>
        <v>0</v>
      </c>
    </row>
    <row r="1131" spans="1:29" s="218" customFormat="1" ht="13.5" hidden="1">
      <c r="A1131" s="215"/>
      <c r="B1131" s="216" t="s">
        <v>84</v>
      </c>
      <c r="C1131" s="217" t="s">
        <v>85</v>
      </c>
      <c r="D1131" s="209"/>
      <c r="E1131" s="209"/>
      <c r="F1131" s="210">
        <f t="shared" si="502"/>
        <v>0</v>
      </c>
      <c r="G1131" s="210"/>
      <c r="H1131" s="209"/>
      <c r="I1131" s="210">
        <f t="shared" si="503"/>
        <v>0</v>
      </c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10">
        <f t="shared" si="504"/>
        <v>0</v>
      </c>
      <c r="W1131" s="209"/>
      <c r="X1131" s="210">
        <f t="shared" si="491"/>
        <v>0</v>
      </c>
      <c r="Y1131" s="210">
        <f t="shared" si="486"/>
        <v>0</v>
      </c>
      <c r="Z1131" s="209"/>
      <c r="AA1131" s="209"/>
      <c r="AC1131" s="306">
        <f t="shared" si="505"/>
        <v>0</v>
      </c>
    </row>
    <row r="1132" spans="1:29" s="218" customFormat="1" ht="13.5" hidden="1">
      <c r="A1132" s="215"/>
      <c r="B1132" s="216" t="s">
        <v>86</v>
      </c>
      <c r="C1132" s="217" t="s">
        <v>87</v>
      </c>
      <c r="D1132" s="209"/>
      <c r="E1132" s="209"/>
      <c r="F1132" s="210">
        <f t="shared" si="502"/>
        <v>0</v>
      </c>
      <c r="G1132" s="210"/>
      <c r="H1132" s="209"/>
      <c r="I1132" s="210">
        <f t="shared" si="503"/>
        <v>0</v>
      </c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10">
        <f t="shared" si="504"/>
        <v>0</v>
      </c>
      <c r="W1132" s="209"/>
      <c r="X1132" s="210">
        <f t="shared" si="491"/>
        <v>0</v>
      </c>
      <c r="Y1132" s="210">
        <f aca="true" t="shared" si="514" ref="Y1132:Y1146">SUM(N1132:W1132)</f>
        <v>0</v>
      </c>
      <c r="Z1132" s="209"/>
      <c r="AA1132" s="209"/>
      <c r="AC1132" s="306">
        <f t="shared" si="505"/>
        <v>0</v>
      </c>
    </row>
    <row r="1133" spans="1:29" s="218" customFormat="1" ht="13.5" hidden="1">
      <c r="A1133" s="215"/>
      <c r="B1133" s="216" t="s">
        <v>88</v>
      </c>
      <c r="C1133" s="217" t="s">
        <v>89</v>
      </c>
      <c r="D1133" s="209"/>
      <c r="E1133" s="209"/>
      <c r="F1133" s="210">
        <f aca="true" t="shared" si="515" ref="F1133:F1147">SUM(H1133:S1133)</f>
        <v>0</v>
      </c>
      <c r="G1133" s="210"/>
      <c r="H1133" s="209"/>
      <c r="I1133" s="210">
        <f aca="true" t="shared" si="516" ref="I1133:I1147">SUM(H1133:H1133)</f>
        <v>0</v>
      </c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10">
        <f aca="true" t="shared" si="517" ref="V1133:V1147">SUM(I1133+U1133)</f>
        <v>0</v>
      </c>
      <c r="W1133" s="209"/>
      <c r="X1133" s="210">
        <f aca="true" t="shared" si="518" ref="X1133:X1147">SUM(V1133:W1133)</f>
        <v>0</v>
      </c>
      <c r="Y1133" s="210">
        <f t="shared" si="514"/>
        <v>0</v>
      </c>
      <c r="Z1133" s="209"/>
      <c r="AA1133" s="209"/>
      <c r="AC1133" s="306">
        <f aca="true" t="shared" si="519" ref="AC1133:AC1147">SUM(P1133+AB1133)</f>
        <v>0</v>
      </c>
    </row>
    <row r="1134" spans="1:29" s="218" customFormat="1" ht="13.5" hidden="1">
      <c r="A1134" s="215"/>
      <c r="B1134" s="216" t="s">
        <v>90</v>
      </c>
      <c r="C1134" s="217" t="s">
        <v>91</v>
      </c>
      <c r="D1134" s="209"/>
      <c r="E1134" s="209"/>
      <c r="F1134" s="210">
        <f t="shared" si="515"/>
        <v>0</v>
      </c>
      <c r="G1134" s="210"/>
      <c r="H1134" s="209"/>
      <c r="I1134" s="210">
        <f t="shared" si="516"/>
        <v>0</v>
      </c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10">
        <f t="shared" si="517"/>
        <v>0</v>
      </c>
      <c r="W1134" s="209"/>
      <c r="X1134" s="210">
        <f t="shared" si="518"/>
        <v>0</v>
      </c>
      <c r="Y1134" s="210">
        <f t="shared" si="514"/>
        <v>0</v>
      </c>
      <c r="Z1134" s="209"/>
      <c r="AA1134" s="209"/>
      <c r="AC1134" s="306">
        <f t="shared" si="519"/>
        <v>0</v>
      </c>
    </row>
    <row r="1135" spans="1:29" s="218" customFormat="1" ht="13.5" hidden="1">
      <c r="A1135" s="215"/>
      <c r="B1135" s="216" t="s">
        <v>92</v>
      </c>
      <c r="C1135" s="217" t="s">
        <v>93</v>
      </c>
      <c r="D1135" s="209"/>
      <c r="E1135" s="209"/>
      <c r="F1135" s="210">
        <f t="shared" si="515"/>
        <v>0</v>
      </c>
      <c r="G1135" s="210"/>
      <c r="H1135" s="209"/>
      <c r="I1135" s="210">
        <f t="shared" si="516"/>
        <v>0</v>
      </c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10">
        <f t="shared" si="517"/>
        <v>0</v>
      </c>
      <c r="W1135" s="209"/>
      <c r="X1135" s="210">
        <f t="shared" si="518"/>
        <v>0</v>
      </c>
      <c r="Y1135" s="210">
        <f t="shared" si="514"/>
        <v>0</v>
      </c>
      <c r="Z1135" s="209"/>
      <c r="AA1135" s="209"/>
      <c r="AC1135" s="306">
        <f t="shared" si="519"/>
        <v>0</v>
      </c>
    </row>
    <row r="1136" spans="1:29" s="218" customFormat="1" ht="13.5" hidden="1">
      <c r="A1136" s="215"/>
      <c r="B1136" s="216" t="s">
        <v>94</v>
      </c>
      <c r="C1136" s="217" t="s">
        <v>95</v>
      </c>
      <c r="D1136" s="209"/>
      <c r="E1136" s="209"/>
      <c r="F1136" s="210">
        <f t="shared" si="515"/>
        <v>0</v>
      </c>
      <c r="G1136" s="210"/>
      <c r="H1136" s="209"/>
      <c r="I1136" s="210">
        <f t="shared" si="516"/>
        <v>0</v>
      </c>
      <c r="J1136" s="209"/>
      <c r="K1136" s="209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10">
        <f t="shared" si="517"/>
        <v>0</v>
      </c>
      <c r="W1136" s="209"/>
      <c r="X1136" s="210">
        <f t="shared" si="518"/>
        <v>0</v>
      </c>
      <c r="Y1136" s="210">
        <f t="shared" si="514"/>
        <v>0</v>
      </c>
      <c r="Z1136" s="209"/>
      <c r="AA1136" s="209"/>
      <c r="AC1136" s="306">
        <f t="shared" si="519"/>
        <v>0</v>
      </c>
    </row>
    <row r="1137" spans="1:29" s="201" customFormat="1" ht="13.5" hidden="1">
      <c r="A1137" s="199"/>
      <c r="B1137" s="199">
        <v>423</v>
      </c>
      <c r="C1137" s="202"/>
      <c r="D1137" s="204">
        <f>SUM(D1138+D1139)</f>
        <v>0</v>
      </c>
      <c r="E1137" s="204">
        <f>SUM(E1138+E1139)</f>
        <v>0</v>
      </c>
      <c r="F1137" s="210">
        <f t="shared" si="515"/>
        <v>0</v>
      </c>
      <c r="G1137" s="204"/>
      <c r="H1137" s="204">
        <f>SUM(H1138+H1139)</f>
        <v>0</v>
      </c>
      <c r="I1137" s="210">
        <f t="shared" si="516"/>
        <v>0</v>
      </c>
      <c r="J1137" s="204">
        <f aca="true" t="shared" si="520" ref="J1137:S1137">SUM(J1138+J1139)</f>
        <v>0</v>
      </c>
      <c r="K1137" s="204">
        <f t="shared" si="520"/>
        <v>0</v>
      </c>
      <c r="L1137" s="204">
        <f>SUM(L1138+L1139)</f>
        <v>0</v>
      </c>
      <c r="M1137" s="204">
        <f t="shared" si="520"/>
        <v>0</v>
      </c>
      <c r="N1137" s="204">
        <f t="shared" si="520"/>
        <v>0</v>
      </c>
      <c r="O1137" s="204">
        <f t="shared" si="520"/>
        <v>0</v>
      </c>
      <c r="P1137" s="204">
        <f t="shared" si="520"/>
        <v>0</v>
      </c>
      <c r="Q1137" s="204">
        <f t="shared" si="520"/>
        <v>0</v>
      </c>
      <c r="R1137" s="204">
        <f t="shared" si="520"/>
        <v>0</v>
      </c>
      <c r="S1137" s="204">
        <f t="shared" si="520"/>
        <v>0</v>
      </c>
      <c r="T1137" s="204">
        <f>SUM(T1138+T1139)</f>
        <v>0</v>
      </c>
      <c r="U1137" s="204">
        <f>SUM(U1138+U1139)</f>
        <v>0</v>
      </c>
      <c r="V1137" s="210">
        <f t="shared" si="517"/>
        <v>0</v>
      </c>
      <c r="W1137" s="204">
        <f>SUM(W1138+W1139)</f>
        <v>0</v>
      </c>
      <c r="X1137" s="210">
        <f t="shared" si="518"/>
        <v>0</v>
      </c>
      <c r="Y1137" s="210">
        <f t="shared" si="514"/>
        <v>0</v>
      </c>
      <c r="Z1137" s="204">
        <f>SUM(Z1138+Z1139)</f>
        <v>0</v>
      </c>
      <c r="AA1137" s="204">
        <f>SUM(AA1138+AA1139)</f>
        <v>0</v>
      </c>
      <c r="AC1137" s="306">
        <f t="shared" si="519"/>
        <v>0</v>
      </c>
    </row>
    <row r="1138" spans="1:29" s="218" customFormat="1" ht="13.5" hidden="1">
      <c r="A1138" s="215"/>
      <c r="B1138" s="216" t="s">
        <v>96</v>
      </c>
      <c r="C1138" s="217" t="s">
        <v>97</v>
      </c>
      <c r="D1138" s="209"/>
      <c r="E1138" s="209"/>
      <c r="F1138" s="210">
        <f t="shared" si="515"/>
        <v>0</v>
      </c>
      <c r="G1138" s="210"/>
      <c r="H1138" s="209"/>
      <c r="I1138" s="210">
        <f t="shared" si="516"/>
        <v>0</v>
      </c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10">
        <f t="shared" si="517"/>
        <v>0</v>
      </c>
      <c r="W1138" s="209"/>
      <c r="X1138" s="210">
        <f t="shared" si="518"/>
        <v>0</v>
      </c>
      <c r="Y1138" s="210">
        <f t="shared" si="514"/>
        <v>0</v>
      </c>
      <c r="Z1138" s="209"/>
      <c r="AA1138" s="209"/>
      <c r="AC1138" s="306">
        <f t="shared" si="519"/>
        <v>0</v>
      </c>
    </row>
    <row r="1139" spans="1:29" s="218" customFormat="1" ht="13.5" hidden="1">
      <c r="A1139" s="215"/>
      <c r="B1139" s="216" t="s">
        <v>98</v>
      </c>
      <c r="C1139" s="217" t="s">
        <v>99</v>
      </c>
      <c r="D1139" s="209"/>
      <c r="E1139" s="209"/>
      <c r="F1139" s="210">
        <f t="shared" si="515"/>
        <v>0</v>
      </c>
      <c r="G1139" s="210"/>
      <c r="H1139" s="209"/>
      <c r="I1139" s="210">
        <f t="shared" si="516"/>
        <v>0</v>
      </c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10">
        <f t="shared" si="517"/>
        <v>0</v>
      </c>
      <c r="W1139" s="209"/>
      <c r="X1139" s="210">
        <f t="shared" si="518"/>
        <v>0</v>
      </c>
      <c r="Y1139" s="210">
        <f t="shared" si="514"/>
        <v>0</v>
      </c>
      <c r="Z1139" s="209"/>
      <c r="AA1139" s="209"/>
      <c r="AC1139" s="306">
        <f t="shared" si="519"/>
        <v>0</v>
      </c>
    </row>
    <row r="1140" spans="1:29" s="201" customFormat="1" ht="13.5" hidden="1">
      <c r="A1140" s="199"/>
      <c r="B1140" s="199">
        <v>424</v>
      </c>
      <c r="C1140" s="202"/>
      <c r="D1140" s="204">
        <f>SUM(D1141+D1142+D1143+D1144)</f>
        <v>0</v>
      </c>
      <c r="E1140" s="204">
        <f>SUM(E1141+E1142+E1143+E1144)</f>
        <v>0</v>
      </c>
      <c r="F1140" s="210">
        <f t="shared" si="515"/>
        <v>0</v>
      </c>
      <c r="G1140" s="204"/>
      <c r="H1140" s="204">
        <f>SUM(H1141+H1142+H1143+H1144)</f>
        <v>0</v>
      </c>
      <c r="I1140" s="210">
        <f t="shared" si="516"/>
        <v>0</v>
      </c>
      <c r="J1140" s="204">
        <f aca="true" t="shared" si="521" ref="J1140:S1140">SUM(J1141+J1142+J1143+J1144)</f>
        <v>0</v>
      </c>
      <c r="K1140" s="204">
        <f t="shared" si="521"/>
        <v>0</v>
      </c>
      <c r="L1140" s="204">
        <f>SUM(L1141+L1142+L1143+L1144)</f>
        <v>0</v>
      </c>
      <c r="M1140" s="204">
        <f t="shared" si="521"/>
        <v>0</v>
      </c>
      <c r="N1140" s="204">
        <f t="shared" si="521"/>
        <v>0</v>
      </c>
      <c r="O1140" s="204">
        <f t="shared" si="521"/>
        <v>0</v>
      </c>
      <c r="P1140" s="204">
        <f t="shared" si="521"/>
        <v>0</v>
      </c>
      <c r="Q1140" s="204">
        <f t="shared" si="521"/>
        <v>0</v>
      </c>
      <c r="R1140" s="204">
        <f t="shared" si="521"/>
        <v>0</v>
      </c>
      <c r="S1140" s="204">
        <f t="shared" si="521"/>
        <v>0</v>
      </c>
      <c r="T1140" s="204">
        <f>SUM(T1141+T1142+T1143+T1144)</f>
        <v>0</v>
      </c>
      <c r="U1140" s="204">
        <f>SUM(U1141+U1142+U1143+U1144)</f>
        <v>0</v>
      </c>
      <c r="V1140" s="210">
        <f t="shared" si="517"/>
        <v>0</v>
      </c>
      <c r="W1140" s="204">
        <f>SUM(W1141+W1142+W1143+W1144)</f>
        <v>0</v>
      </c>
      <c r="X1140" s="210">
        <f t="shared" si="518"/>
        <v>0</v>
      </c>
      <c r="Y1140" s="210">
        <f t="shared" si="514"/>
        <v>0</v>
      </c>
      <c r="Z1140" s="204">
        <f>SUM(Z1141+Z1142+Z1143+Z1144)</f>
        <v>0</v>
      </c>
      <c r="AA1140" s="204">
        <f>SUM(AA1141+AA1142+AA1143+AA1144)</f>
        <v>0</v>
      </c>
      <c r="AC1140" s="306">
        <f t="shared" si="519"/>
        <v>0</v>
      </c>
    </row>
    <row r="1141" spans="1:29" s="218" customFormat="1" ht="13.5" hidden="1">
      <c r="A1141" s="215"/>
      <c r="B1141" s="219">
        <v>4241</v>
      </c>
      <c r="C1141" s="220" t="s">
        <v>100</v>
      </c>
      <c r="D1141" s="209"/>
      <c r="E1141" s="209"/>
      <c r="F1141" s="210">
        <f t="shared" si="515"/>
        <v>0</v>
      </c>
      <c r="G1141" s="210"/>
      <c r="H1141" s="209"/>
      <c r="I1141" s="210">
        <f t="shared" si="516"/>
        <v>0</v>
      </c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10">
        <f t="shared" si="517"/>
        <v>0</v>
      </c>
      <c r="W1141" s="209"/>
      <c r="X1141" s="210">
        <f t="shared" si="518"/>
        <v>0</v>
      </c>
      <c r="Y1141" s="210">
        <f t="shared" si="514"/>
        <v>0</v>
      </c>
      <c r="Z1141" s="209"/>
      <c r="AA1141" s="209"/>
      <c r="AC1141" s="306">
        <f t="shared" si="519"/>
        <v>0</v>
      </c>
    </row>
    <row r="1142" spans="1:29" s="218" customFormat="1" ht="13.5" hidden="1">
      <c r="A1142" s="215"/>
      <c r="B1142" s="219">
        <v>4242</v>
      </c>
      <c r="C1142" s="221" t="s">
        <v>101</v>
      </c>
      <c r="D1142" s="209"/>
      <c r="E1142" s="209"/>
      <c r="F1142" s="210">
        <f t="shared" si="515"/>
        <v>0</v>
      </c>
      <c r="G1142" s="210"/>
      <c r="H1142" s="209"/>
      <c r="I1142" s="210">
        <f t="shared" si="516"/>
        <v>0</v>
      </c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10">
        <f t="shared" si="517"/>
        <v>0</v>
      </c>
      <c r="W1142" s="209"/>
      <c r="X1142" s="210">
        <f t="shared" si="518"/>
        <v>0</v>
      </c>
      <c r="Y1142" s="210">
        <f t="shared" si="514"/>
        <v>0</v>
      </c>
      <c r="Z1142" s="209"/>
      <c r="AA1142" s="209"/>
      <c r="AC1142" s="306">
        <f t="shared" si="519"/>
        <v>0</v>
      </c>
    </row>
    <row r="1143" spans="1:29" s="218" customFormat="1" ht="13.5" hidden="1">
      <c r="A1143" s="215"/>
      <c r="B1143" s="219">
        <v>4243</v>
      </c>
      <c r="C1143" s="221" t="s">
        <v>102</v>
      </c>
      <c r="D1143" s="209"/>
      <c r="E1143" s="209"/>
      <c r="F1143" s="210">
        <f t="shared" si="515"/>
        <v>0</v>
      </c>
      <c r="G1143" s="210"/>
      <c r="H1143" s="209"/>
      <c r="I1143" s="210">
        <f t="shared" si="516"/>
        <v>0</v>
      </c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10">
        <f t="shared" si="517"/>
        <v>0</v>
      </c>
      <c r="W1143" s="209"/>
      <c r="X1143" s="210">
        <f t="shared" si="518"/>
        <v>0</v>
      </c>
      <c r="Y1143" s="210">
        <f t="shared" si="514"/>
        <v>0</v>
      </c>
      <c r="Z1143" s="209"/>
      <c r="AA1143" s="209"/>
      <c r="AC1143" s="306">
        <f t="shared" si="519"/>
        <v>0</v>
      </c>
    </row>
    <row r="1144" spans="1:29" s="218" customFormat="1" ht="13.5" hidden="1">
      <c r="A1144" s="215"/>
      <c r="B1144" s="219">
        <v>4244</v>
      </c>
      <c r="C1144" s="221" t="s">
        <v>103</v>
      </c>
      <c r="D1144" s="209"/>
      <c r="E1144" s="209"/>
      <c r="F1144" s="210">
        <f t="shared" si="515"/>
        <v>0</v>
      </c>
      <c r="G1144" s="210"/>
      <c r="H1144" s="209"/>
      <c r="I1144" s="210">
        <f t="shared" si="516"/>
        <v>0</v>
      </c>
      <c r="J1144" s="209"/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10">
        <f t="shared" si="517"/>
        <v>0</v>
      </c>
      <c r="W1144" s="209"/>
      <c r="X1144" s="210">
        <f t="shared" si="518"/>
        <v>0</v>
      </c>
      <c r="Y1144" s="210">
        <f t="shared" si="514"/>
        <v>0</v>
      </c>
      <c r="Z1144" s="209"/>
      <c r="AA1144" s="209"/>
      <c r="AC1144" s="306">
        <f t="shared" si="519"/>
        <v>0</v>
      </c>
    </row>
    <row r="1145" spans="1:29" s="201" customFormat="1" ht="13.5" hidden="1">
      <c r="A1145" s="199"/>
      <c r="B1145" s="199">
        <v>426</v>
      </c>
      <c r="C1145" s="200"/>
      <c r="D1145" s="204">
        <f>SUM(D1146+D1147)</f>
        <v>0</v>
      </c>
      <c r="E1145" s="204">
        <f>SUM(E1146+E1147)</f>
        <v>0</v>
      </c>
      <c r="F1145" s="210">
        <f t="shared" si="515"/>
        <v>0</v>
      </c>
      <c r="G1145" s="204"/>
      <c r="H1145" s="204">
        <f>SUM(H1146+H1147)</f>
        <v>0</v>
      </c>
      <c r="I1145" s="210">
        <f t="shared" si="516"/>
        <v>0</v>
      </c>
      <c r="J1145" s="204">
        <f aca="true" t="shared" si="522" ref="J1145:S1145">SUM(J1146+J1147)</f>
        <v>0</v>
      </c>
      <c r="K1145" s="204">
        <f t="shared" si="522"/>
        <v>0</v>
      </c>
      <c r="L1145" s="204">
        <f>SUM(L1146+L1147)</f>
        <v>0</v>
      </c>
      <c r="M1145" s="204">
        <f t="shared" si="522"/>
        <v>0</v>
      </c>
      <c r="N1145" s="204">
        <f t="shared" si="522"/>
        <v>0</v>
      </c>
      <c r="O1145" s="204">
        <f t="shared" si="522"/>
        <v>0</v>
      </c>
      <c r="P1145" s="204">
        <f t="shared" si="522"/>
        <v>0</v>
      </c>
      <c r="Q1145" s="204">
        <f t="shared" si="522"/>
        <v>0</v>
      </c>
      <c r="R1145" s="204">
        <f t="shared" si="522"/>
        <v>0</v>
      </c>
      <c r="S1145" s="204">
        <f t="shared" si="522"/>
        <v>0</v>
      </c>
      <c r="T1145" s="204">
        <f>SUM(T1146+T1147)</f>
        <v>0</v>
      </c>
      <c r="U1145" s="204">
        <f>SUM(U1146+U1147)</f>
        <v>0</v>
      </c>
      <c r="V1145" s="210">
        <f t="shared" si="517"/>
        <v>0</v>
      </c>
      <c r="W1145" s="204">
        <f>SUM(W1146+W1147)</f>
        <v>0</v>
      </c>
      <c r="X1145" s="210">
        <f t="shared" si="518"/>
        <v>0</v>
      </c>
      <c r="Y1145" s="210">
        <f t="shared" si="514"/>
        <v>0</v>
      </c>
      <c r="Z1145" s="204">
        <f>SUM(Z1146+Z1147)</f>
        <v>0</v>
      </c>
      <c r="AA1145" s="204">
        <f>SUM(AA1146+AA1147)</f>
        <v>0</v>
      </c>
      <c r="AC1145" s="306">
        <f t="shared" si="519"/>
        <v>0</v>
      </c>
    </row>
    <row r="1146" spans="1:29" s="218" customFormat="1" ht="13.5" hidden="1">
      <c r="A1146" s="215"/>
      <c r="B1146" s="216">
        <v>4262</v>
      </c>
      <c r="C1146" s="217" t="s">
        <v>104</v>
      </c>
      <c r="D1146" s="209"/>
      <c r="E1146" s="209"/>
      <c r="F1146" s="210">
        <f t="shared" si="515"/>
        <v>0</v>
      </c>
      <c r="G1146" s="210"/>
      <c r="H1146" s="209"/>
      <c r="I1146" s="210">
        <f t="shared" si="516"/>
        <v>0</v>
      </c>
      <c r="J1146" s="209"/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10">
        <f t="shared" si="517"/>
        <v>0</v>
      </c>
      <c r="W1146" s="209"/>
      <c r="X1146" s="210">
        <f t="shared" si="518"/>
        <v>0</v>
      </c>
      <c r="Y1146" s="210">
        <f t="shared" si="514"/>
        <v>0</v>
      </c>
      <c r="Z1146" s="209"/>
      <c r="AA1146" s="209"/>
      <c r="AC1146" s="306">
        <f t="shared" si="519"/>
        <v>0</v>
      </c>
    </row>
    <row r="1147" spans="1:29" s="218" customFormat="1" ht="13.5" hidden="1">
      <c r="A1147" s="215"/>
      <c r="B1147" s="216">
        <v>4263</v>
      </c>
      <c r="C1147" s="217" t="s">
        <v>105</v>
      </c>
      <c r="D1147" s="209"/>
      <c r="E1147" s="209"/>
      <c r="F1147" s="210">
        <f t="shared" si="515"/>
        <v>0</v>
      </c>
      <c r="G1147" s="210"/>
      <c r="H1147" s="209"/>
      <c r="I1147" s="210">
        <f t="shared" si="516"/>
        <v>0</v>
      </c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10">
        <f t="shared" si="517"/>
        <v>0</v>
      </c>
      <c r="W1147" s="209"/>
      <c r="X1147" s="210">
        <f t="shared" si="518"/>
        <v>0</v>
      </c>
      <c r="Y1147" s="3"/>
      <c r="Z1147" s="209"/>
      <c r="AA1147" s="209"/>
      <c r="AC1147" s="306">
        <f t="shared" si="519"/>
        <v>0</v>
      </c>
    </row>
    <row r="1148" ht="13.5" hidden="1">
      <c r="Y1148" s="210">
        <f aca="true" t="shared" si="523" ref="Y1148:Y1211">SUM(N1148:W1148)</f>
        <v>0</v>
      </c>
    </row>
    <row r="1149" spans="2:29" s="7" customFormat="1" ht="13.5" hidden="1">
      <c r="B1149" s="6"/>
      <c r="C1149" s="10" t="s">
        <v>548</v>
      </c>
      <c r="D1149" s="4">
        <f>SUM(D1150+D1207)</f>
        <v>0</v>
      </c>
      <c r="E1149" s="4">
        <f>SUM(E1150+E1207)</f>
        <v>0</v>
      </c>
      <c r="F1149" s="210">
        <f aca="true" t="shared" si="524" ref="F1149:F1180">SUM(H1149:S1149)</f>
        <v>0</v>
      </c>
      <c r="G1149" s="4"/>
      <c r="H1149" s="4">
        <f>SUM(H1150+H1207)</f>
        <v>0</v>
      </c>
      <c r="I1149" s="210">
        <f aca="true" t="shared" si="525" ref="I1149:I1180">SUM(H1149:H1149)</f>
        <v>0</v>
      </c>
      <c r="J1149" s="4">
        <f aca="true" t="shared" si="526" ref="J1149:S1149">SUM(J1150+J1207)</f>
        <v>0</v>
      </c>
      <c r="K1149" s="4">
        <f t="shared" si="526"/>
        <v>0</v>
      </c>
      <c r="L1149" s="4">
        <f>SUM(L1150+L1207)</f>
        <v>0</v>
      </c>
      <c r="M1149" s="4">
        <f t="shared" si="526"/>
        <v>0</v>
      </c>
      <c r="N1149" s="4">
        <f t="shared" si="526"/>
        <v>0</v>
      </c>
      <c r="O1149" s="4">
        <f t="shared" si="526"/>
        <v>0</v>
      </c>
      <c r="P1149" s="4">
        <f t="shared" si="526"/>
        <v>0</v>
      </c>
      <c r="Q1149" s="4">
        <f t="shared" si="526"/>
        <v>0</v>
      </c>
      <c r="R1149" s="4">
        <f t="shared" si="526"/>
        <v>0</v>
      </c>
      <c r="S1149" s="4">
        <f t="shared" si="526"/>
        <v>0</v>
      </c>
      <c r="T1149" s="4">
        <f>SUM(T1150+T1207)</f>
        <v>0</v>
      </c>
      <c r="U1149" s="4">
        <f>SUM(U1150+U1207)</f>
        <v>0</v>
      </c>
      <c r="V1149" s="210">
        <f aca="true" t="shared" si="527" ref="V1149:V1180">SUM(I1149+U1149)</f>
        <v>0</v>
      </c>
      <c r="W1149" s="4">
        <f>SUM(W1150+W1207)</f>
        <v>0</v>
      </c>
      <c r="X1149" s="210">
        <f aca="true" t="shared" si="528" ref="X1149:X1212">SUM(V1149:W1149)</f>
        <v>0</v>
      </c>
      <c r="Y1149" s="210">
        <f t="shared" si="523"/>
        <v>0</v>
      </c>
      <c r="Z1149" s="4">
        <f>SUM(Z1150+Z1207)</f>
        <v>0</v>
      </c>
      <c r="AA1149" s="4">
        <f>SUM(AA1150+AA1207)</f>
        <v>0</v>
      </c>
      <c r="AC1149" s="306">
        <f aca="true" t="shared" si="529" ref="AC1149:AC1180">SUM(P1149+AB1149)</f>
        <v>0</v>
      </c>
    </row>
    <row r="1150" spans="2:29" s="7" customFormat="1" ht="13.5" hidden="1">
      <c r="B1150" s="6">
        <v>3</v>
      </c>
      <c r="C1150" s="7" t="s">
        <v>118</v>
      </c>
      <c r="D1150" s="4">
        <f>SUM(D1151+D1163+D1196)</f>
        <v>0</v>
      </c>
      <c r="E1150" s="4">
        <f>SUM(E1151+E1163+E1196)</f>
        <v>0</v>
      </c>
      <c r="F1150" s="210">
        <f t="shared" si="524"/>
        <v>0</v>
      </c>
      <c r="G1150" s="4"/>
      <c r="H1150" s="4">
        <f>SUM(H1151+H1163+H1196)</f>
        <v>0</v>
      </c>
      <c r="I1150" s="210">
        <f t="shared" si="525"/>
        <v>0</v>
      </c>
      <c r="J1150" s="4">
        <f aca="true" t="shared" si="530" ref="J1150:S1150">SUM(J1151+J1163+J1196)</f>
        <v>0</v>
      </c>
      <c r="K1150" s="4">
        <f t="shared" si="530"/>
        <v>0</v>
      </c>
      <c r="L1150" s="4">
        <f>SUM(L1151+L1163+L1196)</f>
        <v>0</v>
      </c>
      <c r="M1150" s="4">
        <f t="shared" si="530"/>
        <v>0</v>
      </c>
      <c r="N1150" s="4">
        <f t="shared" si="530"/>
        <v>0</v>
      </c>
      <c r="O1150" s="4">
        <f t="shared" si="530"/>
        <v>0</v>
      </c>
      <c r="P1150" s="4">
        <f t="shared" si="530"/>
        <v>0</v>
      </c>
      <c r="Q1150" s="4">
        <f t="shared" si="530"/>
        <v>0</v>
      </c>
      <c r="R1150" s="4">
        <f t="shared" si="530"/>
        <v>0</v>
      </c>
      <c r="S1150" s="4">
        <f t="shared" si="530"/>
        <v>0</v>
      </c>
      <c r="T1150" s="4">
        <f>SUM(T1151+T1163+T1196)</f>
        <v>0</v>
      </c>
      <c r="U1150" s="4">
        <f>SUM(U1151+U1163+U1196)</f>
        <v>0</v>
      </c>
      <c r="V1150" s="210">
        <f t="shared" si="527"/>
        <v>0</v>
      </c>
      <c r="W1150" s="4">
        <f>SUM(W1151+W1163+W1196)</f>
        <v>0</v>
      </c>
      <c r="X1150" s="210">
        <f t="shared" si="528"/>
        <v>0</v>
      </c>
      <c r="Y1150" s="210">
        <f t="shared" si="523"/>
        <v>0</v>
      </c>
      <c r="Z1150" s="4">
        <f>SUM(Z1151+Z1163+Z1196)</f>
        <v>0</v>
      </c>
      <c r="AA1150" s="4">
        <f>SUM(AA1151+AA1163+AA1196)</f>
        <v>0</v>
      </c>
      <c r="AC1150" s="306">
        <f t="shared" si="529"/>
        <v>0</v>
      </c>
    </row>
    <row r="1151" spans="2:29" s="7" customFormat="1" ht="13.5" hidden="1">
      <c r="B1151" s="6">
        <v>31</v>
      </c>
      <c r="D1151" s="4">
        <f>SUM(D1152+D1157+D1159)</f>
        <v>0</v>
      </c>
      <c r="E1151" s="4">
        <f>SUM(E1152+E1157+E1159)</f>
        <v>0</v>
      </c>
      <c r="F1151" s="210">
        <f t="shared" si="524"/>
        <v>0</v>
      </c>
      <c r="G1151" s="4"/>
      <c r="H1151" s="4">
        <f>SUM(H1152+H1157+H1159)</f>
        <v>0</v>
      </c>
      <c r="I1151" s="210">
        <f t="shared" si="525"/>
        <v>0</v>
      </c>
      <c r="J1151" s="4">
        <f aca="true" t="shared" si="531" ref="J1151:S1151">SUM(J1152+J1157+J1159)</f>
        <v>0</v>
      </c>
      <c r="K1151" s="4">
        <f t="shared" si="531"/>
        <v>0</v>
      </c>
      <c r="L1151" s="4">
        <f>SUM(L1152+L1157+L1159)</f>
        <v>0</v>
      </c>
      <c r="M1151" s="4">
        <f t="shared" si="531"/>
        <v>0</v>
      </c>
      <c r="N1151" s="4">
        <f t="shared" si="531"/>
        <v>0</v>
      </c>
      <c r="O1151" s="4">
        <f t="shared" si="531"/>
        <v>0</v>
      </c>
      <c r="P1151" s="4">
        <f t="shared" si="531"/>
        <v>0</v>
      </c>
      <c r="Q1151" s="4">
        <f t="shared" si="531"/>
        <v>0</v>
      </c>
      <c r="R1151" s="4">
        <f t="shared" si="531"/>
        <v>0</v>
      </c>
      <c r="S1151" s="4">
        <f t="shared" si="531"/>
        <v>0</v>
      </c>
      <c r="T1151" s="4">
        <f>SUM(T1152+T1157+T1159)</f>
        <v>0</v>
      </c>
      <c r="U1151" s="4">
        <f>SUM(U1152+U1157+U1159)</f>
        <v>0</v>
      </c>
      <c r="V1151" s="210">
        <f t="shared" si="527"/>
        <v>0</v>
      </c>
      <c r="W1151" s="4">
        <f>SUM(W1152+W1157+W1159)</f>
        <v>0</v>
      </c>
      <c r="X1151" s="210">
        <f t="shared" si="528"/>
        <v>0</v>
      </c>
      <c r="Y1151" s="210">
        <f t="shared" si="523"/>
        <v>0</v>
      </c>
      <c r="Z1151" s="4">
        <f>SUM(Z1152+Z1157+Z1159)</f>
        <v>0</v>
      </c>
      <c r="AA1151" s="4">
        <f>SUM(AA1152+AA1157+AA1159)</f>
        <v>0</v>
      </c>
      <c r="AC1151" s="306">
        <f t="shared" si="529"/>
        <v>0</v>
      </c>
    </row>
    <row r="1152" spans="2:29" s="7" customFormat="1" ht="13.5" hidden="1">
      <c r="B1152" s="6">
        <v>311</v>
      </c>
      <c r="D1152" s="4">
        <f>SUM(D1153+D1154+D1155+D1156)</f>
        <v>0</v>
      </c>
      <c r="E1152" s="4">
        <f>SUM(E1153+E1154+E1155+E1156)</f>
        <v>0</v>
      </c>
      <c r="F1152" s="210">
        <f t="shared" si="524"/>
        <v>0</v>
      </c>
      <c r="G1152" s="4"/>
      <c r="H1152" s="4">
        <f>SUM(H1153+H1154+H1155+H1156)</f>
        <v>0</v>
      </c>
      <c r="I1152" s="210">
        <f t="shared" si="525"/>
        <v>0</v>
      </c>
      <c r="J1152" s="4">
        <f aca="true" t="shared" si="532" ref="J1152:S1152">SUM(J1153+J1154+J1155+J1156)</f>
        <v>0</v>
      </c>
      <c r="K1152" s="4">
        <f t="shared" si="532"/>
        <v>0</v>
      </c>
      <c r="L1152" s="4">
        <f>SUM(L1153+L1154+L1155+L1156)</f>
        <v>0</v>
      </c>
      <c r="M1152" s="4">
        <f t="shared" si="532"/>
        <v>0</v>
      </c>
      <c r="N1152" s="4">
        <f t="shared" si="532"/>
        <v>0</v>
      </c>
      <c r="O1152" s="4">
        <f t="shared" si="532"/>
        <v>0</v>
      </c>
      <c r="P1152" s="4">
        <f t="shared" si="532"/>
        <v>0</v>
      </c>
      <c r="Q1152" s="4">
        <f t="shared" si="532"/>
        <v>0</v>
      </c>
      <c r="R1152" s="4">
        <f t="shared" si="532"/>
        <v>0</v>
      </c>
      <c r="S1152" s="4">
        <f t="shared" si="532"/>
        <v>0</v>
      </c>
      <c r="T1152" s="4">
        <f>SUM(T1153+T1154+T1155+T1156)</f>
        <v>0</v>
      </c>
      <c r="U1152" s="4">
        <f>SUM(U1153+U1154+U1155+U1156)</f>
        <v>0</v>
      </c>
      <c r="V1152" s="210">
        <f t="shared" si="527"/>
        <v>0</v>
      </c>
      <c r="W1152" s="4">
        <f>SUM(W1153+W1154+W1155+W1156)</f>
        <v>0</v>
      </c>
      <c r="X1152" s="210">
        <f t="shared" si="528"/>
        <v>0</v>
      </c>
      <c r="Y1152" s="210">
        <f t="shared" si="523"/>
        <v>0</v>
      </c>
      <c r="Z1152" s="4">
        <f>SUM(Z1153+Z1154+Z1155+Z1156)</f>
        <v>0</v>
      </c>
      <c r="AA1152" s="4">
        <f>SUM(AA1153+AA1154+AA1155+AA1156)</f>
        <v>0</v>
      </c>
      <c r="AC1152" s="306">
        <f t="shared" si="529"/>
        <v>0</v>
      </c>
    </row>
    <row r="1153" spans="1:29" s="211" customFormat="1" ht="13.5" hidden="1">
      <c r="A1153" s="206"/>
      <c r="B1153" s="207" t="s">
        <v>0</v>
      </c>
      <c r="C1153" s="208" t="s">
        <v>1</v>
      </c>
      <c r="D1153" s="209"/>
      <c r="E1153" s="209"/>
      <c r="F1153" s="210">
        <f t="shared" si="524"/>
        <v>0</v>
      </c>
      <c r="G1153" s="210"/>
      <c r="H1153" s="209"/>
      <c r="I1153" s="210">
        <f t="shared" si="525"/>
        <v>0</v>
      </c>
      <c r="J1153" s="209"/>
      <c r="K1153" s="209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09"/>
      <c r="V1153" s="210">
        <f t="shared" si="527"/>
        <v>0</v>
      </c>
      <c r="W1153" s="209"/>
      <c r="X1153" s="210">
        <f t="shared" si="528"/>
        <v>0</v>
      </c>
      <c r="Y1153" s="210">
        <f t="shared" si="523"/>
        <v>0</v>
      </c>
      <c r="Z1153" s="209"/>
      <c r="AA1153" s="209"/>
      <c r="AC1153" s="306">
        <f t="shared" si="529"/>
        <v>0</v>
      </c>
    </row>
    <row r="1154" spans="1:29" s="211" customFormat="1" ht="13.5" hidden="1">
      <c r="A1154" s="206"/>
      <c r="B1154" s="207" t="s">
        <v>2</v>
      </c>
      <c r="C1154" s="208" t="s">
        <v>3</v>
      </c>
      <c r="D1154" s="209"/>
      <c r="E1154" s="209"/>
      <c r="F1154" s="210">
        <f t="shared" si="524"/>
        <v>0</v>
      </c>
      <c r="G1154" s="210"/>
      <c r="H1154" s="209"/>
      <c r="I1154" s="210">
        <f t="shared" si="525"/>
        <v>0</v>
      </c>
      <c r="J1154" s="209"/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09"/>
      <c r="V1154" s="210">
        <f t="shared" si="527"/>
        <v>0</v>
      </c>
      <c r="W1154" s="209"/>
      <c r="X1154" s="210">
        <f t="shared" si="528"/>
        <v>0</v>
      </c>
      <c r="Y1154" s="210">
        <f t="shared" si="523"/>
        <v>0</v>
      </c>
      <c r="Z1154" s="209"/>
      <c r="AA1154" s="209"/>
      <c r="AC1154" s="306">
        <f t="shared" si="529"/>
        <v>0</v>
      </c>
    </row>
    <row r="1155" spans="1:29" s="211" customFormat="1" ht="13.5" hidden="1">
      <c r="A1155" s="206"/>
      <c r="B1155" s="207" t="s">
        <v>4</v>
      </c>
      <c r="C1155" s="208" t="s">
        <v>5</v>
      </c>
      <c r="D1155" s="209"/>
      <c r="E1155" s="209"/>
      <c r="F1155" s="210">
        <f t="shared" si="524"/>
        <v>0</v>
      </c>
      <c r="G1155" s="210"/>
      <c r="H1155" s="209"/>
      <c r="I1155" s="210">
        <f t="shared" si="525"/>
        <v>0</v>
      </c>
      <c r="J1155" s="209"/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09"/>
      <c r="V1155" s="210">
        <f t="shared" si="527"/>
        <v>0</v>
      </c>
      <c r="W1155" s="209"/>
      <c r="X1155" s="210">
        <f t="shared" si="528"/>
        <v>0</v>
      </c>
      <c r="Y1155" s="210">
        <f t="shared" si="523"/>
        <v>0</v>
      </c>
      <c r="Z1155" s="209"/>
      <c r="AA1155" s="209"/>
      <c r="AC1155" s="306">
        <f t="shared" si="529"/>
        <v>0</v>
      </c>
    </row>
    <row r="1156" spans="1:29" s="211" customFormat="1" ht="13.5" hidden="1">
      <c r="A1156" s="206"/>
      <c r="B1156" s="207" t="s">
        <v>6</v>
      </c>
      <c r="C1156" s="208" t="s">
        <v>7</v>
      </c>
      <c r="D1156" s="209"/>
      <c r="E1156" s="209"/>
      <c r="F1156" s="210">
        <f t="shared" si="524"/>
        <v>0</v>
      </c>
      <c r="G1156" s="210"/>
      <c r="H1156" s="209"/>
      <c r="I1156" s="210">
        <f t="shared" si="525"/>
        <v>0</v>
      </c>
      <c r="J1156" s="209"/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09"/>
      <c r="V1156" s="210">
        <f t="shared" si="527"/>
        <v>0</v>
      </c>
      <c r="W1156" s="209"/>
      <c r="X1156" s="210">
        <f t="shared" si="528"/>
        <v>0</v>
      </c>
      <c r="Y1156" s="210">
        <f t="shared" si="523"/>
        <v>0</v>
      </c>
      <c r="Z1156" s="209"/>
      <c r="AA1156" s="209"/>
      <c r="AC1156" s="306">
        <f t="shared" si="529"/>
        <v>0</v>
      </c>
    </row>
    <row r="1157" spans="1:29" s="198" customFormat="1" ht="13.5" hidden="1">
      <c r="A1157" s="195"/>
      <c r="B1157" s="195">
        <v>312</v>
      </c>
      <c r="C1157" s="196"/>
      <c r="D1157" s="197">
        <f>SUM(D1158)</f>
        <v>0</v>
      </c>
      <c r="E1157" s="197">
        <f aca="true" t="shared" si="533" ref="E1157:W1157">SUM(E1158)</f>
        <v>0</v>
      </c>
      <c r="F1157" s="210">
        <f t="shared" si="524"/>
        <v>0</v>
      </c>
      <c r="G1157" s="197"/>
      <c r="H1157" s="197">
        <f t="shared" si="533"/>
        <v>0</v>
      </c>
      <c r="I1157" s="210">
        <f t="shared" si="525"/>
        <v>0</v>
      </c>
      <c r="J1157" s="197">
        <f t="shared" si="533"/>
        <v>0</v>
      </c>
      <c r="K1157" s="197">
        <f t="shared" si="533"/>
        <v>0</v>
      </c>
      <c r="L1157" s="197">
        <f t="shared" si="533"/>
        <v>0</v>
      </c>
      <c r="M1157" s="197">
        <f t="shared" si="533"/>
        <v>0</v>
      </c>
      <c r="N1157" s="197">
        <f t="shared" si="533"/>
        <v>0</v>
      </c>
      <c r="O1157" s="197">
        <f t="shared" si="533"/>
        <v>0</v>
      </c>
      <c r="P1157" s="197">
        <f t="shared" si="533"/>
        <v>0</v>
      </c>
      <c r="Q1157" s="197">
        <f t="shared" si="533"/>
        <v>0</v>
      </c>
      <c r="R1157" s="197">
        <f t="shared" si="533"/>
        <v>0</v>
      </c>
      <c r="S1157" s="197">
        <f t="shared" si="533"/>
        <v>0</v>
      </c>
      <c r="T1157" s="197">
        <f t="shared" si="533"/>
        <v>0</v>
      </c>
      <c r="U1157" s="197">
        <f t="shared" si="533"/>
        <v>0</v>
      </c>
      <c r="V1157" s="210">
        <f t="shared" si="527"/>
        <v>0</v>
      </c>
      <c r="W1157" s="197">
        <f t="shared" si="533"/>
        <v>0</v>
      </c>
      <c r="X1157" s="210">
        <f t="shared" si="528"/>
        <v>0</v>
      </c>
      <c r="Y1157" s="210">
        <f t="shared" si="523"/>
        <v>0</v>
      </c>
      <c r="Z1157" s="197">
        <f>SUM(Z1158)</f>
        <v>0</v>
      </c>
      <c r="AA1157" s="197">
        <f>SUM(AA1158)</f>
        <v>0</v>
      </c>
      <c r="AC1157" s="306">
        <f t="shared" si="529"/>
        <v>0</v>
      </c>
    </row>
    <row r="1158" spans="1:29" s="211" customFormat="1" ht="13.5" hidden="1">
      <c r="A1158" s="206"/>
      <c r="B1158" s="207" t="s">
        <v>8</v>
      </c>
      <c r="C1158" s="208" t="s">
        <v>9</v>
      </c>
      <c r="D1158" s="209"/>
      <c r="E1158" s="209"/>
      <c r="F1158" s="210">
        <f t="shared" si="524"/>
        <v>0</v>
      </c>
      <c r="G1158" s="210"/>
      <c r="H1158" s="209"/>
      <c r="I1158" s="210">
        <f t="shared" si="525"/>
        <v>0</v>
      </c>
      <c r="J1158" s="209"/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09"/>
      <c r="V1158" s="210">
        <f t="shared" si="527"/>
        <v>0</v>
      </c>
      <c r="W1158" s="209"/>
      <c r="X1158" s="210">
        <f t="shared" si="528"/>
        <v>0</v>
      </c>
      <c r="Y1158" s="210">
        <f t="shared" si="523"/>
        <v>0</v>
      </c>
      <c r="Z1158" s="209"/>
      <c r="AA1158" s="209"/>
      <c r="AC1158" s="306">
        <f t="shared" si="529"/>
        <v>0</v>
      </c>
    </row>
    <row r="1159" spans="1:29" s="198" customFormat="1" ht="13.5" hidden="1">
      <c r="A1159" s="195"/>
      <c r="B1159" s="195">
        <v>313</v>
      </c>
      <c r="C1159" s="196"/>
      <c r="D1159" s="197">
        <f>SUM(D1160+D1161+D1162)</f>
        <v>0</v>
      </c>
      <c r="E1159" s="197">
        <f>SUM(E1160+E1161+E1162)</f>
        <v>0</v>
      </c>
      <c r="F1159" s="210">
        <f t="shared" si="524"/>
        <v>0</v>
      </c>
      <c r="G1159" s="197"/>
      <c r="H1159" s="197">
        <f>SUM(H1160+H1161+H1162)</f>
        <v>0</v>
      </c>
      <c r="I1159" s="210">
        <f t="shared" si="525"/>
        <v>0</v>
      </c>
      <c r="J1159" s="197">
        <f aca="true" t="shared" si="534" ref="J1159:S1159">SUM(J1160+J1161+J1162)</f>
        <v>0</v>
      </c>
      <c r="K1159" s="197">
        <f t="shared" si="534"/>
        <v>0</v>
      </c>
      <c r="L1159" s="197">
        <f>SUM(L1160+L1161+L1162)</f>
        <v>0</v>
      </c>
      <c r="M1159" s="197">
        <f t="shared" si="534"/>
        <v>0</v>
      </c>
      <c r="N1159" s="197">
        <f t="shared" si="534"/>
        <v>0</v>
      </c>
      <c r="O1159" s="197">
        <f t="shared" si="534"/>
        <v>0</v>
      </c>
      <c r="P1159" s="197">
        <f t="shared" si="534"/>
        <v>0</v>
      </c>
      <c r="Q1159" s="197">
        <f t="shared" si="534"/>
        <v>0</v>
      </c>
      <c r="R1159" s="197">
        <f t="shared" si="534"/>
        <v>0</v>
      </c>
      <c r="S1159" s="197">
        <f t="shared" si="534"/>
        <v>0</v>
      </c>
      <c r="T1159" s="197">
        <f>SUM(T1160+T1161+T1162)</f>
        <v>0</v>
      </c>
      <c r="U1159" s="197">
        <f>SUM(U1160+U1161+U1162)</f>
        <v>0</v>
      </c>
      <c r="V1159" s="210">
        <f t="shared" si="527"/>
        <v>0</v>
      </c>
      <c r="W1159" s="197">
        <f>SUM(W1160+W1161+W1162)</f>
        <v>0</v>
      </c>
      <c r="X1159" s="210">
        <f t="shared" si="528"/>
        <v>0</v>
      </c>
      <c r="Y1159" s="210">
        <f t="shared" si="523"/>
        <v>0</v>
      </c>
      <c r="Z1159" s="197">
        <f>SUM(Z1160+Z1161+Z1162)</f>
        <v>0</v>
      </c>
      <c r="AA1159" s="197">
        <f>SUM(AA1160+AA1161+AA1162)</f>
        <v>0</v>
      </c>
      <c r="AC1159" s="306">
        <f t="shared" si="529"/>
        <v>0</v>
      </c>
    </row>
    <row r="1160" spans="1:29" s="211" customFormat="1" ht="13.5" hidden="1">
      <c r="A1160" s="206"/>
      <c r="B1160" s="207" t="s">
        <v>10</v>
      </c>
      <c r="C1160" s="208" t="s">
        <v>11</v>
      </c>
      <c r="D1160" s="209"/>
      <c r="E1160" s="209"/>
      <c r="F1160" s="210">
        <f t="shared" si="524"/>
        <v>0</v>
      </c>
      <c r="G1160" s="210"/>
      <c r="H1160" s="209"/>
      <c r="I1160" s="210">
        <f t="shared" si="525"/>
        <v>0</v>
      </c>
      <c r="J1160" s="209"/>
      <c r="K1160" s="209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09"/>
      <c r="V1160" s="210">
        <f t="shared" si="527"/>
        <v>0</v>
      </c>
      <c r="W1160" s="209"/>
      <c r="X1160" s="210">
        <f t="shared" si="528"/>
        <v>0</v>
      </c>
      <c r="Y1160" s="210">
        <f t="shared" si="523"/>
        <v>0</v>
      </c>
      <c r="Z1160" s="209"/>
      <c r="AA1160" s="209"/>
      <c r="AC1160" s="306">
        <f t="shared" si="529"/>
        <v>0</v>
      </c>
    </row>
    <row r="1161" spans="1:29" s="211" customFormat="1" ht="13.5" hidden="1">
      <c r="A1161" s="206"/>
      <c r="B1161" s="207" t="s">
        <v>12</v>
      </c>
      <c r="C1161" s="208" t="s">
        <v>13</v>
      </c>
      <c r="D1161" s="209"/>
      <c r="E1161" s="209"/>
      <c r="F1161" s="210">
        <f t="shared" si="524"/>
        <v>0</v>
      </c>
      <c r="G1161" s="210"/>
      <c r="H1161" s="209"/>
      <c r="I1161" s="210">
        <f t="shared" si="525"/>
        <v>0</v>
      </c>
      <c r="J1161" s="209"/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09"/>
      <c r="V1161" s="210">
        <f t="shared" si="527"/>
        <v>0</v>
      </c>
      <c r="W1161" s="209"/>
      <c r="X1161" s="210">
        <f t="shared" si="528"/>
        <v>0</v>
      </c>
      <c r="Y1161" s="210">
        <f t="shared" si="523"/>
        <v>0</v>
      </c>
      <c r="Z1161" s="209"/>
      <c r="AA1161" s="209"/>
      <c r="AC1161" s="306">
        <f t="shared" si="529"/>
        <v>0</v>
      </c>
    </row>
    <row r="1162" spans="1:29" s="211" customFormat="1" ht="12.75" customHeight="1" hidden="1">
      <c r="A1162" s="206"/>
      <c r="B1162" s="207" t="s">
        <v>14</v>
      </c>
      <c r="C1162" s="208" t="s">
        <v>15</v>
      </c>
      <c r="D1162" s="209"/>
      <c r="E1162" s="209"/>
      <c r="F1162" s="210">
        <f t="shared" si="524"/>
        <v>0</v>
      </c>
      <c r="G1162" s="210"/>
      <c r="H1162" s="209"/>
      <c r="I1162" s="210">
        <f t="shared" si="525"/>
        <v>0</v>
      </c>
      <c r="J1162" s="209"/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09"/>
      <c r="V1162" s="210">
        <f t="shared" si="527"/>
        <v>0</v>
      </c>
      <c r="W1162" s="209"/>
      <c r="X1162" s="210">
        <f t="shared" si="528"/>
        <v>0</v>
      </c>
      <c r="Y1162" s="210">
        <f t="shared" si="523"/>
        <v>0</v>
      </c>
      <c r="Z1162" s="209"/>
      <c r="AA1162" s="209"/>
      <c r="AC1162" s="306">
        <f t="shared" si="529"/>
        <v>0</v>
      </c>
    </row>
    <row r="1163" spans="1:29" s="198" customFormat="1" ht="12.75" customHeight="1" hidden="1">
      <c r="A1163" s="195"/>
      <c r="B1163" s="195">
        <v>32</v>
      </c>
      <c r="C1163" s="196"/>
      <c r="D1163" s="197">
        <f>SUM(D1164+D1169+D1176+D1186+D1188)</f>
        <v>0</v>
      </c>
      <c r="E1163" s="197">
        <f>SUM(E1164+E1169+E1176+E1186+E1188)</f>
        <v>0</v>
      </c>
      <c r="F1163" s="210">
        <f t="shared" si="524"/>
        <v>0</v>
      </c>
      <c r="G1163" s="197"/>
      <c r="H1163" s="197">
        <f>SUM(H1164+H1169+H1176+H1186+H1188)</f>
        <v>0</v>
      </c>
      <c r="I1163" s="210">
        <f t="shared" si="525"/>
        <v>0</v>
      </c>
      <c r="J1163" s="197">
        <f aca="true" t="shared" si="535" ref="J1163:S1163">SUM(J1164+J1169+J1176+J1186+J1188)</f>
        <v>0</v>
      </c>
      <c r="K1163" s="197">
        <f t="shared" si="535"/>
        <v>0</v>
      </c>
      <c r="L1163" s="197">
        <f>SUM(L1164+L1169+L1176+L1186+L1188)</f>
        <v>0</v>
      </c>
      <c r="M1163" s="197">
        <f t="shared" si="535"/>
        <v>0</v>
      </c>
      <c r="N1163" s="197">
        <f t="shared" si="535"/>
        <v>0</v>
      </c>
      <c r="O1163" s="197">
        <f t="shared" si="535"/>
        <v>0</v>
      </c>
      <c r="P1163" s="197">
        <f t="shared" si="535"/>
        <v>0</v>
      </c>
      <c r="Q1163" s="197">
        <f t="shared" si="535"/>
        <v>0</v>
      </c>
      <c r="R1163" s="197">
        <f t="shared" si="535"/>
        <v>0</v>
      </c>
      <c r="S1163" s="197">
        <f t="shared" si="535"/>
        <v>0</v>
      </c>
      <c r="T1163" s="197">
        <f>SUM(T1164+T1169+T1176+T1186+T1188)</f>
        <v>0</v>
      </c>
      <c r="U1163" s="197">
        <f>SUM(U1164+U1169+U1176+U1186+U1188)</f>
        <v>0</v>
      </c>
      <c r="V1163" s="210">
        <f t="shared" si="527"/>
        <v>0</v>
      </c>
      <c r="W1163" s="197">
        <f>SUM(W1164+W1169+W1176+W1186+W1188)</f>
        <v>0</v>
      </c>
      <c r="X1163" s="210">
        <f t="shared" si="528"/>
        <v>0</v>
      </c>
      <c r="Y1163" s="210">
        <f t="shared" si="523"/>
        <v>0</v>
      </c>
      <c r="Z1163" s="197">
        <f>SUM(Z1164+Z1169+Z1176+Z1186+Z1188)</f>
        <v>0</v>
      </c>
      <c r="AA1163" s="197">
        <f>SUM(AA1164+AA1169+AA1176+AA1186+AA1188)</f>
        <v>0</v>
      </c>
      <c r="AC1163" s="306">
        <f t="shared" si="529"/>
        <v>0</v>
      </c>
    </row>
    <row r="1164" spans="1:29" s="198" customFormat="1" ht="12.75" customHeight="1" hidden="1">
      <c r="A1164" s="195"/>
      <c r="B1164" s="195">
        <v>321</v>
      </c>
      <c r="C1164" s="196"/>
      <c r="D1164" s="197">
        <f>SUM(D1165+D1166+D1167+D1168)</f>
        <v>0</v>
      </c>
      <c r="E1164" s="197">
        <f>SUM(E1165+E1166+E1167+E1168)</f>
        <v>0</v>
      </c>
      <c r="F1164" s="210">
        <f t="shared" si="524"/>
        <v>0</v>
      </c>
      <c r="G1164" s="197"/>
      <c r="H1164" s="197">
        <f>SUM(H1165+H1166+H1167+H1168)</f>
        <v>0</v>
      </c>
      <c r="I1164" s="210">
        <f t="shared" si="525"/>
        <v>0</v>
      </c>
      <c r="J1164" s="197">
        <f aca="true" t="shared" si="536" ref="J1164:S1164">SUM(J1165+J1166+J1167+J1168)</f>
        <v>0</v>
      </c>
      <c r="K1164" s="197">
        <f t="shared" si="536"/>
        <v>0</v>
      </c>
      <c r="L1164" s="197">
        <f>SUM(L1165+L1166+L1167+L1168)</f>
        <v>0</v>
      </c>
      <c r="M1164" s="197">
        <f t="shared" si="536"/>
        <v>0</v>
      </c>
      <c r="N1164" s="197">
        <f t="shared" si="536"/>
        <v>0</v>
      </c>
      <c r="O1164" s="197">
        <f t="shared" si="536"/>
        <v>0</v>
      </c>
      <c r="P1164" s="197">
        <f t="shared" si="536"/>
        <v>0</v>
      </c>
      <c r="Q1164" s="197">
        <f t="shared" si="536"/>
        <v>0</v>
      </c>
      <c r="R1164" s="197">
        <f t="shared" si="536"/>
        <v>0</v>
      </c>
      <c r="S1164" s="197">
        <f t="shared" si="536"/>
        <v>0</v>
      </c>
      <c r="T1164" s="197">
        <f>SUM(T1165+T1166+T1167+T1168)</f>
        <v>0</v>
      </c>
      <c r="U1164" s="197">
        <f>SUM(U1165+U1166+U1167+U1168)</f>
        <v>0</v>
      </c>
      <c r="V1164" s="210">
        <f t="shared" si="527"/>
        <v>0</v>
      </c>
      <c r="W1164" s="197">
        <f>SUM(W1165+W1166+W1167+W1168)</f>
        <v>0</v>
      </c>
      <c r="X1164" s="210">
        <f t="shared" si="528"/>
        <v>0</v>
      </c>
      <c r="Y1164" s="210">
        <f t="shared" si="523"/>
        <v>0</v>
      </c>
      <c r="Z1164" s="197">
        <f>SUM(Z1165+Z1166+Z1167+Z1168)</f>
        <v>0</v>
      </c>
      <c r="AA1164" s="197">
        <f>SUM(AA1165+AA1166+AA1167+AA1168)</f>
        <v>0</v>
      </c>
      <c r="AC1164" s="306">
        <f t="shared" si="529"/>
        <v>0</v>
      </c>
    </row>
    <row r="1165" spans="1:29" s="211" customFormat="1" ht="13.5" hidden="1">
      <c r="A1165" s="206"/>
      <c r="B1165" s="207" t="s">
        <v>16</v>
      </c>
      <c r="C1165" s="208" t="s">
        <v>17</v>
      </c>
      <c r="D1165" s="209"/>
      <c r="E1165" s="209"/>
      <c r="F1165" s="210">
        <f t="shared" si="524"/>
        <v>0</v>
      </c>
      <c r="G1165" s="210"/>
      <c r="H1165" s="209"/>
      <c r="I1165" s="210">
        <f t="shared" si="525"/>
        <v>0</v>
      </c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09"/>
      <c r="V1165" s="210">
        <f t="shared" si="527"/>
        <v>0</v>
      </c>
      <c r="W1165" s="209"/>
      <c r="X1165" s="210">
        <f t="shared" si="528"/>
        <v>0</v>
      </c>
      <c r="Y1165" s="210">
        <f t="shared" si="523"/>
        <v>0</v>
      </c>
      <c r="Z1165" s="209"/>
      <c r="AA1165" s="209"/>
      <c r="AC1165" s="306">
        <f t="shared" si="529"/>
        <v>0</v>
      </c>
    </row>
    <row r="1166" spans="1:29" s="211" customFormat="1" ht="13.5" hidden="1">
      <c r="A1166" s="206"/>
      <c r="B1166" s="207" t="s">
        <v>18</v>
      </c>
      <c r="C1166" s="208" t="s">
        <v>19</v>
      </c>
      <c r="D1166" s="209"/>
      <c r="E1166" s="209"/>
      <c r="F1166" s="210">
        <f t="shared" si="524"/>
        <v>0</v>
      </c>
      <c r="G1166" s="210"/>
      <c r="H1166" s="209"/>
      <c r="I1166" s="210">
        <f t="shared" si="525"/>
        <v>0</v>
      </c>
      <c r="J1166" s="209"/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09"/>
      <c r="V1166" s="210">
        <f t="shared" si="527"/>
        <v>0</v>
      </c>
      <c r="W1166" s="209"/>
      <c r="X1166" s="210">
        <f t="shared" si="528"/>
        <v>0</v>
      </c>
      <c r="Y1166" s="210">
        <f t="shared" si="523"/>
        <v>0</v>
      </c>
      <c r="Z1166" s="209"/>
      <c r="AA1166" s="209"/>
      <c r="AC1166" s="306">
        <f t="shared" si="529"/>
        <v>0</v>
      </c>
    </row>
    <row r="1167" spans="1:29" s="211" customFormat="1" ht="13.5" hidden="1">
      <c r="A1167" s="206"/>
      <c r="B1167" s="207" t="s">
        <v>20</v>
      </c>
      <c r="C1167" s="208" t="s">
        <v>21</v>
      </c>
      <c r="D1167" s="209"/>
      <c r="E1167" s="209"/>
      <c r="F1167" s="210">
        <f t="shared" si="524"/>
        <v>0</v>
      </c>
      <c r="G1167" s="210"/>
      <c r="H1167" s="209"/>
      <c r="I1167" s="210">
        <f t="shared" si="525"/>
        <v>0</v>
      </c>
      <c r="J1167" s="209"/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09"/>
      <c r="V1167" s="210">
        <f t="shared" si="527"/>
        <v>0</v>
      </c>
      <c r="W1167" s="209"/>
      <c r="X1167" s="210">
        <f t="shared" si="528"/>
        <v>0</v>
      </c>
      <c r="Y1167" s="210">
        <f t="shared" si="523"/>
        <v>0</v>
      </c>
      <c r="Z1167" s="209"/>
      <c r="AA1167" s="209"/>
      <c r="AC1167" s="306">
        <f t="shared" si="529"/>
        <v>0</v>
      </c>
    </row>
    <row r="1168" spans="1:29" s="211" customFormat="1" ht="13.5" hidden="1">
      <c r="A1168" s="206"/>
      <c r="B1168" s="206">
        <v>3214</v>
      </c>
      <c r="C1168" s="208" t="s">
        <v>22</v>
      </c>
      <c r="D1168" s="209"/>
      <c r="E1168" s="209"/>
      <c r="F1168" s="210">
        <f t="shared" si="524"/>
        <v>0</v>
      </c>
      <c r="G1168" s="210"/>
      <c r="H1168" s="209"/>
      <c r="I1168" s="210">
        <f t="shared" si="525"/>
        <v>0</v>
      </c>
      <c r="J1168" s="209"/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09"/>
      <c r="V1168" s="210">
        <f t="shared" si="527"/>
        <v>0</v>
      </c>
      <c r="W1168" s="209"/>
      <c r="X1168" s="210">
        <f t="shared" si="528"/>
        <v>0</v>
      </c>
      <c r="Y1168" s="210">
        <f t="shared" si="523"/>
        <v>0</v>
      </c>
      <c r="Z1168" s="209"/>
      <c r="AA1168" s="209"/>
      <c r="AC1168" s="306">
        <f t="shared" si="529"/>
        <v>0</v>
      </c>
    </row>
    <row r="1169" spans="1:29" s="198" customFormat="1" ht="13.5" hidden="1">
      <c r="A1169" s="195"/>
      <c r="B1169" s="195">
        <v>322</v>
      </c>
      <c r="C1169" s="196"/>
      <c r="D1169" s="197">
        <f>SUM(D1170+D1171+D1172+D1173+D1174+D1175)</f>
        <v>0</v>
      </c>
      <c r="E1169" s="197">
        <f>SUM(E1170+E1171+E1172+E1173+E1174+E1175)</f>
        <v>0</v>
      </c>
      <c r="F1169" s="210">
        <f t="shared" si="524"/>
        <v>0</v>
      </c>
      <c r="G1169" s="197"/>
      <c r="H1169" s="197">
        <f>SUM(H1170+H1171+H1172+H1173+H1174+H1175)</f>
        <v>0</v>
      </c>
      <c r="I1169" s="210">
        <f t="shared" si="525"/>
        <v>0</v>
      </c>
      <c r="J1169" s="197">
        <f aca="true" t="shared" si="537" ref="J1169:S1169">SUM(J1170+J1171+J1172+J1173+J1174+J1175)</f>
        <v>0</v>
      </c>
      <c r="K1169" s="197">
        <f t="shared" si="537"/>
        <v>0</v>
      </c>
      <c r="L1169" s="197">
        <f>SUM(L1170+L1171+L1172+L1173+L1174+L1175)</f>
        <v>0</v>
      </c>
      <c r="M1169" s="197">
        <f t="shared" si="537"/>
        <v>0</v>
      </c>
      <c r="N1169" s="197">
        <f t="shared" si="537"/>
        <v>0</v>
      </c>
      <c r="O1169" s="197">
        <f t="shared" si="537"/>
        <v>0</v>
      </c>
      <c r="P1169" s="197">
        <f t="shared" si="537"/>
        <v>0</v>
      </c>
      <c r="Q1169" s="197">
        <f t="shared" si="537"/>
        <v>0</v>
      </c>
      <c r="R1169" s="197">
        <f t="shared" si="537"/>
        <v>0</v>
      </c>
      <c r="S1169" s="197">
        <f t="shared" si="537"/>
        <v>0</v>
      </c>
      <c r="T1169" s="197">
        <f>SUM(T1170+T1171+T1172+T1173+T1174+T1175)</f>
        <v>0</v>
      </c>
      <c r="U1169" s="197">
        <f>SUM(U1170+U1171+U1172+U1173+U1174+U1175)</f>
        <v>0</v>
      </c>
      <c r="V1169" s="210">
        <f t="shared" si="527"/>
        <v>0</v>
      </c>
      <c r="W1169" s="197">
        <f>SUM(W1170+W1171+W1172+W1173+W1174+W1175)</f>
        <v>0</v>
      </c>
      <c r="X1169" s="210">
        <f t="shared" si="528"/>
        <v>0</v>
      </c>
      <c r="Y1169" s="210">
        <f t="shared" si="523"/>
        <v>0</v>
      </c>
      <c r="Z1169" s="197">
        <f>SUM(Z1170+Z1171+Z1172+Z1173+Z1174+Z1175)</f>
        <v>0</v>
      </c>
      <c r="AA1169" s="197">
        <f>SUM(AA1170+AA1171+AA1172+AA1173+AA1174+AA1175)</f>
        <v>0</v>
      </c>
      <c r="AC1169" s="306">
        <f t="shared" si="529"/>
        <v>0</v>
      </c>
    </row>
    <row r="1170" spans="1:29" s="211" customFormat="1" ht="13.5" hidden="1">
      <c r="A1170" s="206"/>
      <c r="B1170" s="207" t="s">
        <v>23</v>
      </c>
      <c r="C1170" s="208" t="s">
        <v>24</v>
      </c>
      <c r="D1170" s="209"/>
      <c r="E1170" s="209"/>
      <c r="F1170" s="210">
        <f t="shared" si="524"/>
        <v>0</v>
      </c>
      <c r="G1170" s="210"/>
      <c r="H1170" s="209"/>
      <c r="I1170" s="210">
        <f t="shared" si="525"/>
        <v>0</v>
      </c>
      <c r="J1170" s="209"/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09"/>
      <c r="V1170" s="210">
        <f t="shared" si="527"/>
        <v>0</v>
      </c>
      <c r="W1170" s="209"/>
      <c r="X1170" s="210">
        <f t="shared" si="528"/>
        <v>0</v>
      </c>
      <c r="Y1170" s="210">
        <f t="shared" si="523"/>
        <v>0</v>
      </c>
      <c r="Z1170" s="209"/>
      <c r="AA1170" s="209"/>
      <c r="AC1170" s="306">
        <f t="shared" si="529"/>
        <v>0</v>
      </c>
    </row>
    <row r="1171" spans="1:29" s="211" customFormat="1" ht="13.5" hidden="1">
      <c r="A1171" s="206"/>
      <c r="B1171" s="207" t="s">
        <v>25</v>
      </c>
      <c r="C1171" s="208" t="s">
        <v>26</v>
      </c>
      <c r="D1171" s="209"/>
      <c r="E1171" s="209"/>
      <c r="F1171" s="210">
        <f t="shared" si="524"/>
        <v>0</v>
      </c>
      <c r="G1171" s="210"/>
      <c r="H1171" s="209"/>
      <c r="I1171" s="210">
        <f t="shared" si="525"/>
        <v>0</v>
      </c>
      <c r="J1171" s="209"/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09"/>
      <c r="V1171" s="210">
        <f t="shared" si="527"/>
        <v>0</v>
      </c>
      <c r="W1171" s="209"/>
      <c r="X1171" s="210">
        <f t="shared" si="528"/>
        <v>0</v>
      </c>
      <c r="Y1171" s="210">
        <f t="shared" si="523"/>
        <v>0</v>
      </c>
      <c r="Z1171" s="209"/>
      <c r="AA1171" s="209"/>
      <c r="AC1171" s="306">
        <f t="shared" si="529"/>
        <v>0</v>
      </c>
    </row>
    <row r="1172" spans="1:29" s="211" customFormat="1" ht="13.5" hidden="1">
      <c r="A1172" s="206"/>
      <c r="B1172" s="207" t="s">
        <v>27</v>
      </c>
      <c r="C1172" s="208" t="s">
        <v>28</v>
      </c>
      <c r="D1172" s="209"/>
      <c r="E1172" s="209"/>
      <c r="F1172" s="210">
        <f t="shared" si="524"/>
        <v>0</v>
      </c>
      <c r="G1172" s="210"/>
      <c r="H1172" s="209"/>
      <c r="I1172" s="210">
        <f t="shared" si="525"/>
        <v>0</v>
      </c>
      <c r="J1172" s="209"/>
      <c r="K1172" s="209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09"/>
      <c r="V1172" s="210">
        <f t="shared" si="527"/>
        <v>0</v>
      </c>
      <c r="W1172" s="209"/>
      <c r="X1172" s="210">
        <f t="shared" si="528"/>
        <v>0</v>
      </c>
      <c r="Y1172" s="210">
        <f t="shared" si="523"/>
        <v>0</v>
      </c>
      <c r="Z1172" s="209"/>
      <c r="AA1172" s="209"/>
      <c r="AC1172" s="306">
        <f t="shared" si="529"/>
        <v>0</v>
      </c>
    </row>
    <row r="1173" spans="1:29" s="211" customFormat="1" ht="13.5" hidden="1">
      <c r="A1173" s="206"/>
      <c r="B1173" s="207" t="s">
        <v>29</v>
      </c>
      <c r="C1173" s="208" t="s">
        <v>30</v>
      </c>
      <c r="D1173" s="209"/>
      <c r="E1173" s="209"/>
      <c r="F1173" s="210">
        <f t="shared" si="524"/>
        <v>0</v>
      </c>
      <c r="G1173" s="210"/>
      <c r="H1173" s="209"/>
      <c r="I1173" s="210">
        <f t="shared" si="525"/>
        <v>0</v>
      </c>
      <c r="J1173" s="209"/>
      <c r="K1173" s="209"/>
      <c r="L1173" s="209"/>
      <c r="M1173" s="209"/>
      <c r="N1173" s="209"/>
      <c r="O1173" s="209"/>
      <c r="P1173" s="209"/>
      <c r="Q1173" s="209"/>
      <c r="R1173" s="209"/>
      <c r="S1173" s="209"/>
      <c r="T1173" s="209"/>
      <c r="U1173" s="209"/>
      <c r="V1173" s="210">
        <f t="shared" si="527"/>
        <v>0</v>
      </c>
      <c r="W1173" s="209"/>
      <c r="X1173" s="210">
        <f t="shared" si="528"/>
        <v>0</v>
      </c>
      <c r="Y1173" s="210">
        <f t="shared" si="523"/>
        <v>0</v>
      </c>
      <c r="Z1173" s="209"/>
      <c r="AA1173" s="209"/>
      <c r="AC1173" s="306">
        <f t="shared" si="529"/>
        <v>0</v>
      </c>
    </row>
    <row r="1174" spans="1:29" s="211" customFormat="1" ht="13.5" hidden="1">
      <c r="A1174" s="206"/>
      <c r="B1174" s="207" t="s">
        <v>31</v>
      </c>
      <c r="C1174" s="208" t="s">
        <v>32</v>
      </c>
      <c r="D1174" s="209"/>
      <c r="E1174" s="209"/>
      <c r="F1174" s="210">
        <f t="shared" si="524"/>
        <v>0</v>
      </c>
      <c r="G1174" s="210"/>
      <c r="H1174" s="209"/>
      <c r="I1174" s="210">
        <f t="shared" si="525"/>
        <v>0</v>
      </c>
      <c r="J1174" s="209"/>
      <c r="K1174" s="209"/>
      <c r="L1174" s="209"/>
      <c r="M1174" s="209"/>
      <c r="N1174" s="209"/>
      <c r="O1174" s="209"/>
      <c r="P1174" s="209"/>
      <c r="Q1174" s="209"/>
      <c r="R1174" s="209"/>
      <c r="S1174" s="209"/>
      <c r="T1174" s="209"/>
      <c r="U1174" s="209"/>
      <c r="V1174" s="210">
        <f t="shared" si="527"/>
        <v>0</v>
      </c>
      <c r="W1174" s="209"/>
      <c r="X1174" s="210">
        <f t="shared" si="528"/>
        <v>0</v>
      </c>
      <c r="Y1174" s="210">
        <f t="shared" si="523"/>
        <v>0</v>
      </c>
      <c r="Z1174" s="209"/>
      <c r="AA1174" s="209"/>
      <c r="AC1174" s="306">
        <f t="shared" si="529"/>
        <v>0</v>
      </c>
    </row>
    <row r="1175" spans="1:29" s="211" customFormat="1" ht="13.5" hidden="1">
      <c r="A1175" s="206"/>
      <c r="B1175" s="213" t="s">
        <v>33</v>
      </c>
      <c r="C1175" s="208" t="s">
        <v>34</v>
      </c>
      <c r="D1175" s="209"/>
      <c r="E1175" s="209"/>
      <c r="F1175" s="210">
        <f t="shared" si="524"/>
        <v>0</v>
      </c>
      <c r="G1175" s="210"/>
      <c r="H1175" s="209"/>
      <c r="I1175" s="210">
        <f t="shared" si="525"/>
        <v>0</v>
      </c>
      <c r="J1175" s="209"/>
      <c r="K1175" s="209"/>
      <c r="L1175" s="209"/>
      <c r="M1175" s="209"/>
      <c r="N1175" s="209"/>
      <c r="O1175" s="209"/>
      <c r="P1175" s="209"/>
      <c r="Q1175" s="209"/>
      <c r="R1175" s="209"/>
      <c r="S1175" s="209"/>
      <c r="T1175" s="209"/>
      <c r="U1175" s="209"/>
      <c r="V1175" s="210">
        <f t="shared" si="527"/>
        <v>0</v>
      </c>
      <c r="W1175" s="209"/>
      <c r="X1175" s="210">
        <f t="shared" si="528"/>
        <v>0</v>
      </c>
      <c r="Y1175" s="210">
        <f t="shared" si="523"/>
        <v>0</v>
      </c>
      <c r="Z1175" s="209"/>
      <c r="AA1175" s="209"/>
      <c r="AC1175" s="306">
        <f t="shared" si="529"/>
        <v>0</v>
      </c>
    </row>
    <row r="1176" spans="1:29" s="198" customFormat="1" ht="13.5" hidden="1">
      <c r="A1176" s="195"/>
      <c r="B1176" s="195">
        <v>323</v>
      </c>
      <c r="C1176" s="196"/>
      <c r="D1176" s="197">
        <f>SUM(D1177+D1178+D1179+D1180+D1181+D1182+D1183+D1184+D1185)</f>
        <v>0</v>
      </c>
      <c r="E1176" s="197">
        <f>SUM(E1177+E1178+E1179+E1180+E1181+E1182+E1183+E1184+E1185)</f>
        <v>0</v>
      </c>
      <c r="F1176" s="210">
        <f t="shared" si="524"/>
        <v>0</v>
      </c>
      <c r="G1176" s="197"/>
      <c r="H1176" s="197">
        <f>SUM(H1177+H1178+H1179+H1180+H1181+H1182+H1183+H1184+H1185)</f>
        <v>0</v>
      </c>
      <c r="I1176" s="210">
        <f t="shared" si="525"/>
        <v>0</v>
      </c>
      <c r="J1176" s="197">
        <f aca="true" t="shared" si="538" ref="J1176:S1176">SUM(J1177+J1178+J1179+J1180+J1181+J1182+J1183+J1184+J1185)</f>
        <v>0</v>
      </c>
      <c r="K1176" s="197">
        <f t="shared" si="538"/>
        <v>0</v>
      </c>
      <c r="L1176" s="197">
        <f>SUM(L1177+L1178+L1179+L1180+L1181+L1182+L1183+L1184+L1185)</f>
        <v>0</v>
      </c>
      <c r="M1176" s="197">
        <f t="shared" si="538"/>
        <v>0</v>
      </c>
      <c r="N1176" s="197">
        <f t="shared" si="538"/>
        <v>0</v>
      </c>
      <c r="O1176" s="197">
        <f t="shared" si="538"/>
        <v>0</v>
      </c>
      <c r="P1176" s="197">
        <f t="shared" si="538"/>
        <v>0</v>
      </c>
      <c r="Q1176" s="197">
        <f t="shared" si="538"/>
        <v>0</v>
      </c>
      <c r="R1176" s="197">
        <f t="shared" si="538"/>
        <v>0</v>
      </c>
      <c r="S1176" s="197">
        <f t="shared" si="538"/>
        <v>0</v>
      </c>
      <c r="T1176" s="197">
        <f>SUM(T1177+T1178+T1179+T1180+T1181+T1182+T1183+T1184+T1185)</f>
        <v>0</v>
      </c>
      <c r="U1176" s="197">
        <f>SUM(U1177+U1178+U1179+U1180+U1181+U1182+U1183+U1184+U1185)</f>
        <v>0</v>
      </c>
      <c r="V1176" s="210">
        <f t="shared" si="527"/>
        <v>0</v>
      </c>
      <c r="W1176" s="197">
        <f>SUM(W1177+W1178+W1179+W1180+W1181+W1182+W1183+W1184+W1185)</f>
        <v>0</v>
      </c>
      <c r="X1176" s="210">
        <f t="shared" si="528"/>
        <v>0</v>
      </c>
      <c r="Y1176" s="210">
        <f t="shared" si="523"/>
        <v>0</v>
      </c>
      <c r="Z1176" s="197">
        <f>SUM(Z1177+Z1178+Z1179+Z1180+Z1181+Z1182+Z1183+Z1184+Z1185)</f>
        <v>0</v>
      </c>
      <c r="AA1176" s="197">
        <f>SUM(AA1177+AA1178+AA1179+AA1180+AA1181+AA1182+AA1183+AA1184+AA1185)</f>
        <v>0</v>
      </c>
      <c r="AC1176" s="306">
        <f t="shared" si="529"/>
        <v>0</v>
      </c>
    </row>
    <row r="1177" spans="1:29" s="211" customFormat="1" ht="13.5" hidden="1">
      <c r="A1177" s="206"/>
      <c r="B1177" s="207" t="s">
        <v>35</v>
      </c>
      <c r="C1177" s="208" t="s">
        <v>36</v>
      </c>
      <c r="D1177" s="209"/>
      <c r="E1177" s="209"/>
      <c r="F1177" s="210">
        <f t="shared" si="524"/>
        <v>0</v>
      </c>
      <c r="G1177" s="210"/>
      <c r="H1177" s="209"/>
      <c r="I1177" s="210">
        <f t="shared" si="525"/>
        <v>0</v>
      </c>
      <c r="J1177" s="209"/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09"/>
      <c r="U1177" s="209"/>
      <c r="V1177" s="210">
        <f t="shared" si="527"/>
        <v>0</v>
      </c>
      <c r="W1177" s="209"/>
      <c r="X1177" s="210">
        <f t="shared" si="528"/>
        <v>0</v>
      </c>
      <c r="Y1177" s="210">
        <f t="shared" si="523"/>
        <v>0</v>
      </c>
      <c r="Z1177" s="209"/>
      <c r="AA1177" s="209"/>
      <c r="AC1177" s="306">
        <f t="shared" si="529"/>
        <v>0</v>
      </c>
    </row>
    <row r="1178" spans="1:29" s="211" customFormat="1" ht="13.5" hidden="1">
      <c r="A1178" s="206"/>
      <c r="B1178" s="207" t="s">
        <v>37</v>
      </c>
      <c r="C1178" s="208" t="s">
        <v>38</v>
      </c>
      <c r="D1178" s="209"/>
      <c r="E1178" s="209"/>
      <c r="F1178" s="210">
        <f t="shared" si="524"/>
        <v>0</v>
      </c>
      <c r="G1178" s="210"/>
      <c r="H1178" s="209"/>
      <c r="I1178" s="210">
        <f t="shared" si="525"/>
        <v>0</v>
      </c>
      <c r="J1178" s="209"/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09"/>
      <c r="U1178" s="209"/>
      <c r="V1178" s="210">
        <f t="shared" si="527"/>
        <v>0</v>
      </c>
      <c r="W1178" s="209"/>
      <c r="X1178" s="210">
        <f t="shared" si="528"/>
        <v>0</v>
      </c>
      <c r="Y1178" s="210">
        <f t="shared" si="523"/>
        <v>0</v>
      </c>
      <c r="Z1178" s="209"/>
      <c r="AA1178" s="209"/>
      <c r="AC1178" s="306">
        <f t="shared" si="529"/>
        <v>0</v>
      </c>
    </row>
    <row r="1179" spans="1:29" s="211" customFormat="1" ht="13.5" hidden="1">
      <c r="A1179" s="206"/>
      <c r="B1179" s="207" t="s">
        <v>39</v>
      </c>
      <c r="C1179" s="208" t="s">
        <v>40</v>
      </c>
      <c r="D1179" s="209"/>
      <c r="E1179" s="209"/>
      <c r="F1179" s="210">
        <f t="shared" si="524"/>
        <v>0</v>
      </c>
      <c r="G1179" s="210"/>
      <c r="H1179" s="209"/>
      <c r="I1179" s="210">
        <f t="shared" si="525"/>
        <v>0</v>
      </c>
      <c r="J1179" s="209"/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09"/>
      <c r="U1179" s="209"/>
      <c r="V1179" s="210">
        <f t="shared" si="527"/>
        <v>0</v>
      </c>
      <c r="W1179" s="209"/>
      <c r="X1179" s="210">
        <f t="shared" si="528"/>
        <v>0</v>
      </c>
      <c r="Y1179" s="210">
        <f t="shared" si="523"/>
        <v>0</v>
      </c>
      <c r="Z1179" s="209"/>
      <c r="AA1179" s="209"/>
      <c r="AC1179" s="306">
        <f t="shared" si="529"/>
        <v>0</v>
      </c>
    </row>
    <row r="1180" spans="1:29" s="211" customFormat="1" ht="13.5" hidden="1">
      <c r="A1180" s="206"/>
      <c r="B1180" s="207" t="s">
        <v>41</v>
      </c>
      <c r="C1180" s="208" t="s">
        <v>42</v>
      </c>
      <c r="D1180" s="209"/>
      <c r="E1180" s="209"/>
      <c r="F1180" s="210">
        <f t="shared" si="524"/>
        <v>0</v>
      </c>
      <c r="G1180" s="210"/>
      <c r="H1180" s="209"/>
      <c r="I1180" s="210">
        <f t="shared" si="525"/>
        <v>0</v>
      </c>
      <c r="J1180" s="209"/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09"/>
      <c r="U1180" s="209"/>
      <c r="V1180" s="210">
        <f t="shared" si="527"/>
        <v>0</v>
      </c>
      <c r="W1180" s="209"/>
      <c r="X1180" s="210">
        <f t="shared" si="528"/>
        <v>0</v>
      </c>
      <c r="Y1180" s="210">
        <f t="shared" si="523"/>
        <v>0</v>
      </c>
      <c r="Z1180" s="209"/>
      <c r="AA1180" s="209"/>
      <c r="AC1180" s="306">
        <f t="shared" si="529"/>
        <v>0</v>
      </c>
    </row>
    <row r="1181" spans="1:29" s="211" customFormat="1" ht="13.5" hidden="1">
      <c r="A1181" s="206"/>
      <c r="B1181" s="207" t="s">
        <v>43</v>
      </c>
      <c r="C1181" s="208" t="s">
        <v>44</v>
      </c>
      <c r="D1181" s="209"/>
      <c r="E1181" s="209"/>
      <c r="F1181" s="210">
        <f aca="true" t="shared" si="539" ref="F1181:F1212">SUM(H1181:S1181)</f>
        <v>0</v>
      </c>
      <c r="G1181" s="210"/>
      <c r="H1181" s="209"/>
      <c r="I1181" s="210">
        <f aca="true" t="shared" si="540" ref="I1181:I1212">SUM(H1181:H1181)</f>
        <v>0</v>
      </c>
      <c r="J1181" s="209"/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09"/>
      <c r="U1181" s="209"/>
      <c r="V1181" s="210">
        <f aca="true" t="shared" si="541" ref="V1181:V1212">SUM(I1181+U1181)</f>
        <v>0</v>
      </c>
      <c r="W1181" s="209"/>
      <c r="X1181" s="210">
        <f t="shared" si="528"/>
        <v>0</v>
      </c>
      <c r="Y1181" s="210">
        <f t="shared" si="523"/>
        <v>0</v>
      </c>
      <c r="Z1181" s="209"/>
      <c r="AA1181" s="209"/>
      <c r="AC1181" s="306">
        <f aca="true" t="shared" si="542" ref="AC1181:AC1212">SUM(P1181+AB1181)</f>
        <v>0</v>
      </c>
    </row>
    <row r="1182" spans="1:29" s="211" customFormat="1" ht="13.5" hidden="1">
      <c r="A1182" s="206"/>
      <c r="B1182" s="207" t="s">
        <v>45</v>
      </c>
      <c r="C1182" s="208" t="s">
        <v>46</v>
      </c>
      <c r="D1182" s="209"/>
      <c r="E1182" s="209"/>
      <c r="F1182" s="210">
        <f t="shared" si="539"/>
        <v>0</v>
      </c>
      <c r="G1182" s="210"/>
      <c r="H1182" s="209"/>
      <c r="I1182" s="210">
        <f t="shared" si="540"/>
        <v>0</v>
      </c>
      <c r="J1182" s="209"/>
      <c r="K1182" s="209"/>
      <c r="L1182" s="209"/>
      <c r="M1182" s="209"/>
      <c r="N1182" s="209"/>
      <c r="O1182" s="209"/>
      <c r="P1182" s="209"/>
      <c r="Q1182" s="209"/>
      <c r="R1182" s="209"/>
      <c r="S1182" s="209"/>
      <c r="T1182" s="209"/>
      <c r="U1182" s="209"/>
      <c r="V1182" s="210">
        <f t="shared" si="541"/>
        <v>0</v>
      </c>
      <c r="W1182" s="209"/>
      <c r="X1182" s="210">
        <f t="shared" si="528"/>
        <v>0</v>
      </c>
      <c r="Y1182" s="210">
        <f t="shared" si="523"/>
        <v>0</v>
      </c>
      <c r="Z1182" s="209"/>
      <c r="AA1182" s="209"/>
      <c r="AC1182" s="306">
        <f t="shared" si="542"/>
        <v>0</v>
      </c>
    </row>
    <row r="1183" spans="1:29" s="211" customFormat="1" ht="13.5" hidden="1">
      <c r="A1183" s="206"/>
      <c r="B1183" s="207" t="s">
        <v>47</v>
      </c>
      <c r="C1183" s="208" t="s">
        <v>48</v>
      </c>
      <c r="D1183" s="209"/>
      <c r="E1183" s="209"/>
      <c r="F1183" s="210">
        <f t="shared" si="539"/>
        <v>0</v>
      </c>
      <c r="G1183" s="210"/>
      <c r="H1183" s="209"/>
      <c r="I1183" s="210">
        <f t="shared" si="540"/>
        <v>0</v>
      </c>
      <c r="J1183" s="209"/>
      <c r="K1183" s="209"/>
      <c r="L1183" s="209"/>
      <c r="M1183" s="209"/>
      <c r="N1183" s="209"/>
      <c r="O1183" s="209"/>
      <c r="P1183" s="209"/>
      <c r="Q1183" s="209"/>
      <c r="R1183" s="209"/>
      <c r="S1183" s="209"/>
      <c r="T1183" s="209"/>
      <c r="U1183" s="209"/>
      <c r="V1183" s="210">
        <f t="shared" si="541"/>
        <v>0</v>
      </c>
      <c r="W1183" s="209"/>
      <c r="X1183" s="210">
        <f t="shared" si="528"/>
        <v>0</v>
      </c>
      <c r="Y1183" s="210">
        <f t="shared" si="523"/>
        <v>0</v>
      </c>
      <c r="Z1183" s="209"/>
      <c r="AA1183" s="209"/>
      <c r="AC1183" s="306">
        <f t="shared" si="542"/>
        <v>0</v>
      </c>
    </row>
    <row r="1184" spans="1:29" s="211" customFormat="1" ht="13.5" hidden="1">
      <c r="A1184" s="206"/>
      <c r="B1184" s="207" t="s">
        <v>49</v>
      </c>
      <c r="C1184" s="208" t="s">
        <v>50</v>
      </c>
      <c r="D1184" s="209"/>
      <c r="E1184" s="209"/>
      <c r="F1184" s="210">
        <f t="shared" si="539"/>
        <v>0</v>
      </c>
      <c r="G1184" s="210"/>
      <c r="H1184" s="209"/>
      <c r="I1184" s="210">
        <f t="shared" si="540"/>
        <v>0</v>
      </c>
      <c r="J1184" s="209"/>
      <c r="K1184" s="209"/>
      <c r="L1184" s="209"/>
      <c r="M1184" s="209"/>
      <c r="N1184" s="209"/>
      <c r="O1184" s="209"/>
      <c r="P1184" s="209"/>
      <c r="Q1184" s="209"/>
      <c r="R1184" s="209"/>
      <c r="S1184" s="209"/>
      <c r="T1184" s="209"/>
      <c r="U1184" s="209"/>
      <c r="V1184" s="210">
        <f t="shared" si="541"/>
        <v>0</v>
      </c>
      <c r="W1184" s="209"/>
      <c r="X1184" s="210">
        <f t="shared" si="528"/>
        <v>0</v>
      </c>
      <c r="Y1184" s="210">
        <f t="shared" si="523"/>
        <v>0</v>
      </c>
      <c r="Z1184" s="209"/>
      <c r="AA1184" s="209"/>
      <c r="AC1184" s="306">
        <f t="shared" si="542"/>
        <v>0</v>
      </c>
    </row>
    <row r="1185" spans="1:29" s="211" customFormat="1" ht="13.5" hidden="1">
      <c r="A1185" s="206"/>
      <c r="B1185" s="207" t="s">
        <v>51</v>
      </c>
      <c r="C1185" s="208" t="s">
        <v>52</v>
      </c>
      <c r="D1185" s="209"/>
      <c r="E1185" s="209"/>
      <c r="F1185" s="210">
        <f t="shared" si="539"/>
        <v>0</v>
      </c>
      <c r="G1185" s="210"/>
      <c r="H1185" s="209"/>
      <c r="I1185" s="210">
        <f t="shared" si="540"/>
        <v>0</v>
      </c>
      <c r="J1185" s="209"/>
      <c r="K1185" s="209"/>
      <c r="L1185" s="209"/>
      <c r="M1185" s="209"/>
      <c r="N1185" s="209"/>
      <c r="O1185" s="209"/>
      <c r="P1185" s="209"/>
      <c r="Q1185" s="209"/>
      <c r="R1185" s="209"/>
      <c r="S1185" s="209"/>
      <c r="T1185" s="209"/>
      <c r="U1185" s="209"/>
      <c r="V1185" s="210">
        <f t="shared" si="541"/>
        <v>0</v>
      </c>
      <c r="W1185" s="209"/>
      <c r="X1185" s="210">
        <f t="shared" si="528"/>
        <v>0</v>
      </c>
      <c r="Y1185" s="210">
        <f t="shared" si="523"/>
        <v>0</v>
      </c>
      <c r="Z1185" s="209"/>
      <c r="AA1185" s="209"/>
      <c r="AC1185" s="306">
        <f t="shared" si="542"/>
        <v>0</v>
      </c>
    </row>
    <row r="1186" spans="1:29" s="198" customFormat="1" ht="13.5" hidden="1">
      <c r="A1186" s="195"/>
      <c r="B1186" s="195">
        <v>324</v>
      </c>
      <c r="C1186" s="196"/>
      <c r="D1186" s="197">
        <f>SUM(D1187)</f>
        <v>0</v>
      </c>
      <c r="E1186" s="197">
        <f aca="true" t="shared" si="543" ref="E1186:W1186">SUM(E1187)</f>
        <v>0</v>
      </c>
      <c r="F1186" s="210">
        <f t="shared" si="539"/>
        <v>0</v>
      </c>
      <c r="G1186" s="197"/>
      <c r="H1186" s="197">
        <f t="shared" si="543"/>
        <v>0</v>
      </c>
      <c r="I1186" s="210">
        <f t="shared" si="540"/>
        <v>0</v>
      </c>
      <c r="J1186" s="197">
        <f t="shared" si="543"/>
        <v>0</v>
      </c>
      <c r="K1186" s="197">
        <f t="shared" si="543"/>
        <v>0</v>
      </c>
      <c r="L1186" s="197">
        <f t="shared" si="543"/>
        <v>0</v>
      </c>
      <c r="M1186" s="197">
        <f t="shared" si="543"/>
        <v>0</v>
      </c>
      <c r="N1186" s="197">
        <f t="shared" si="543"/>
        <v>0</v>
      </c>
      <c r="O1186" s="197">
        <f t="shared" si="543"/>
        <v>0</v>
      </c>
      <c r="P1186" s="197">
        <f t="shared" si="543"/>
        <v>0</v>
      </c>
      <c r="Q1186" s="197">
        <f t="shared" si="543"/>
        <v>0</v>
      </c>
      <c r="R1186" s="197">
        <f t="shared" si="543"/>
        <v>0</v>
      </c>
      <c r="S1186" s="197">
        <f t="shared" si="543"/>
        <v>0</v>
      </c>
      <c r="T1186" s="197">
        <f t="shared" si="543"/>
        <v>0</v>
      </c>
      <c r="U1186" s="197">
        <f t="shared" si="543"/>
        <v>0</v>
      </c>
      <c r="V1186" s="210">
        <f t="shared" si="541"/>
        <v>0</v>
      </c>
      <c r="W1186" s="197">
        <f t="shared" si="543"/>
        <v>0</v>
      </c>
      <c r="X1186" s="210">
        <f t="shared" si="528"/>
        <v>0</v>
      </c>
      <c r="Y1186" s="210">
        <f t="shared" si="523"/>
        <v>0</v>
      </c>
      <c r="Z1186" s="197">
        <f>SUM(Z1187)</f>
        <v>0</v>
      </c>
      <c r="AA1186" s="197">
        <f>SUM(AA1187)</f>
        <v>0</v>
      </c>
      <c r="AC1186" s="306">
        <f t="shared" si="542"/>
        <v>0</v>
      </c>
    </row>
    <row r="1187" spans="1:29" s="211" customFormat="1" ht="13.5" hidden="1">
      <c r="A1187" s="206"/>
      <c r="B1187" s="212" t="s">
        <v>54</v>
      </c>
      <c r="C1187" s="208" t="s">
        <v>53</v>
      </c>
      <c r="D1187" s="209"/>
      <c r="E1187" s="209"/>
      <c r="F1187" s="210">
        <f t="shared" si="539"/>
        <v>0</v>
      </c>
      <c r="G1187" s="210"/>
      <c r="H1187" s="209"/>
      <c r="I1187" s="210">
        <f t="shared" si="540"/>
        <v>0</v>
      </c>
      <c r="J1187" s="209"/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09"/>
      <c r="U1187" s="209"/>
      <c r="V1187" s="210">
        <f t="shared" si="541"/>
        <v>0</v>
      </c>
      <c r="W1187" s="209"/>
      <c r="X1187" s="210">
        <f t="shared" si="528"/>
        <v>0</v>
      </c>
      <c r="Y1187" s="210">
        <f t="shared" si="523"/>
        <v>0</v>
      </c>
      <c r="Z1187" s="209"/>
      <c r="AA1187" s="209"/>
      <c r="AC1187" s="306">
        <f t="shared" si="542"/>
        <v>0</v>
      </c>
    </row>
    <row r="1188" spans="1:29" s="198" customFormat="1" ht="13.5" hidden="1">
      <c r="A1188" s="195"/>
      <c r="B1188" s="203" t="s">
        <v>545</v>
      </c>
      <c r="C1188" s="196"/>
      <c r="D1188" s="197">
        <f>SUM(D1189+D1190+D1191+D1192+D1193+D1194+D1195)</f>
        <v>0</v>
      </c>
      <c r="E1188" s="197">
        <f>SUM(E1189+E1190+E1191+E1192+E1193+E1194+E1195)</f>
        <v>0</v>
      </c>
      <c r="F1188" s="210">
        <f t="shared" si="539"/>
        <v>0</v>
      </c>
      <c r="G1188" s="197"/>
      <c r="H1188" s="197">
        <f>SUM(H1189+H1190+H1191+H1192+H1193+H1194+H1195)</f>
        <v>0</v>
      </c>
      <c r="I1188" s="210">
        <f t="shared" si="540"/>
        <v>0</v>
      </c>
      <c r="J1188" s="197">
        <f aca="true" t="shared" si="544" ref="J1188:S1188">SUM(J1189+J1190+J1191+J1192+J1193+J1194+J1195)</f>
        <v>0</v>
      </c>
      <c r="K1188" s="197">
        <f t="shared" si="544"/>
        <v>0</v>
      </c>
      <c r="L1188" s="197">
        <f>SUM(L1189+L1190+L1191+L1192+L1193+L1194+L1195)</f>
        <v>0</v>
      </c>
      <c r="M1188" s="197">
        <f t="shared" si="544"/>
        <v>0</v>
      </c>
      <c r="N1188" s="197">
        <f t="shared" si="544"/>
        <v>0</v>
      </c>
      <c r="O1188" s="197">
        <f t="shared" si="544"/>
        <v>0</v>
      </c>
      <c r="P1188" s="197">
        <f t="shared" si="544"/>
        <v>0</v>
      </c>
      <c r="Q1188" s="197">
        <f t="shared" si="544"/>
        <v>0</v>
      </c>
      <c r="R1188" s="197">
        <f t="shared" si="544"/>
        <v>0</v>
      </c>
      <c r="S1188" s="197">
        <f t="shared" si="544"/>
        <v>0</v>
      </c>
      <c r="T1188" s="197">
        <f>SUM(T1189+T1190+T1191+T1192+T1193+T1194+T1195)</f>
        <v>0</v>
      </c>
      <c r="U1188" s="197">
        <f>SUM(U1189+U1190+U1191+U1192+U1193+U1194+U1195)</f>
        <v>0</v>
      </c>
      <c r="V1188" s="210">
        <f t="shared" si="541"/>
        <v>0</v>
      </c>
      <c r="W1188" s="197">
        <f>SUM(W1189+W1190+W1191+W1192+W1193+W1194+W1195)</f>
        <v>0</v>
      </c>
      <c r="X1188" s="210">
        <f t="shared" si="528"/>
        <v>0</v>
      </c>
      <c r="Y1188" s="210">
        <f t="shared" si="523"/>
        <v>0</v>
      </c>
      <c r="Z1188" s="197">
        <f>SUM(Z1189+Z1190+Z1191+Z1192+Z1193+Z1194+Z1195)</f>
        <v>0</v>
      </c>
      <c r="AA1188" s="197">
        <f>SUM(AA1189+AA1190+AA1191+AA1192+AA1193+AA1194+AA1195)</f>
        <v>0</v>
      </c>
      <c r="AC1188" s="306">
        <f t="shared" si="542"/>
        <v>0</v>
      </c>
    </row>
    <row r="1189" spans="1:29" s="211" customFormat="1" ht="12.75" customHeight="1" hidden="1">
      <c r="A1189" s="206"/>
      <c r="B1189" s="207" t="s">
        <v>56</v>
      </c>
      <c r="C1189" s="208" t="s">
        <v>57</v>
      </c>
      <c r="D1189" s="209"/>
      <c r="E1189" s="209"/>
      <c r="F1189" s="210">
        <f t="shared" si="539"/>
        <v>0</v>
      </c>
      <c r="G1189" s="210"/>
      <c r="H1189" s="209"/>
      <c r="I1189" s="210">
        <f t="shared" si="540"/>
        <v>0</v>
      </c>
      <c r="J1189" s="209"/>
      <c r="K1189" s="209"/>
      <c r="L1189" s="209"/>
      <c r="M1189" s="209"/>
      <c r="N1189" s="209"/>
      <c r="O1189" s="209"/>
      <c r="P1189" s="209"/>
      <c r="Q1189" s="209"/>
      <c r="R1189" s="209"/>
      <c r="S1189" s="209"/>
      <c r="T1189" s="209"/>
      <c r="U1189" s="209"/>
      <c r="V1189" s="210">
        <f t="shared" si="541"/>
        <v>0</v>
      </c>
      <c r="W1189" s="209"/>
      <c r="X1189" s="210">
        <f t="shared" si="528"/>
        <v>0</v>
      </c>
      <c r="Y1189" s="210">
        <f t="shared" si="523"/>
        <v>0</v>
      </c>
      <c r="Z1189" s="209"/>
      <c r="AA1189" s="209"/>
      <c r="AC1189" s="306">
        <f t="shared" si="542"/>
        <v>0</v>
      </c>
    </row>
    <row r="1190" spans="1:29" s="211" customFormat="1" ht="13.5" hidden="1">
      <c r="A1190" s="206"/>
      <c r="B1190" s="207" t="s">
        <v>58</v>
      </c>
      <c r="C1190" s="208" t="s">
        <v>59</v>
      </c>
      <c r="D1190" s="209"/>
      <c r="E1190" s="209"/>
      <c r="F1190" s="210">
        <f t="shared" si="539"/>
        <v>0</v>
      </c>
      <c r="G1190" s="210"/>
      <c r="H1190" s="209"/>
      <c r="I1190" s="210">
        <f t="shared" si="540"/>
        <v>0</v>
      </c>
      <c r="J1190" s="209"/>
      <c r="K1190" s="209"/>
      <c r="L1190" s="209"/>
      <c r="M1190" s="209"/>
      <c r="N1190" s="209"/>
      <c r="O1190" s="209"/>
      <c r="P1190" s="209"/>
      <c r="Q1190" s="209"/>
      <c r="R1190" s="209"/>
      <c r="S1190" s="209"/>
      <c r="T1190" s="209"/>
      <c r="U1190" s="209"/>
      <c r="V1190" s="210">
        <f t="shared" si="541"/>
        <v>0</v>
      </c>
      <c r="W1190" s="209"/>
      <c r="X1190" s="210">
        <f t="shared" si="528"/>
        <v>0</v>
      </c>
      <c r="Y1190" s="210">
        <f t="shared" si="523"/>
        <v>0</v>
      </c>
      <c r="Z1190" s="209"/>
      <c r="AA1190" s="209"/>
      <c r="AC1190" s="306">
        <f t="shared" si="542"/>
        <v>0</v>
      </c>
    </row>
    <row r="1191" spans="1:29" s="211" customFormat="1" ht="13.5" hidden="1">
      <c r="A1191" s="206"/>
      <c r="B1191" s="207" t="s">
        <v>60</v>
      </c>
      <c r="C1191" s="208" t="s">
        <v>61</v>
      </c>
      <c r="D1191" s="209"/>
      <c r="E1191" s="209"/>
      <c r="F1191" s="210">
        <f t="shared" si="539"/>
        <v>0</v>
      </c>
      <c r="G1191" s="210"/>
      <c r="H1191" s="209"/>
      <c r="I1191" s="210">
        <f t="shared" si="540"/>
        <v>0</v>
      </c>
      <c r="J1191" s="209"/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09"/>
      <c r="U1191" s="209"/>
      <c r="V1191" s="210">
        <f t="shared" si="541"/>
        <v>0</v>
      </c>
      <c r="W1191" s="209"/>
      <c r="X1191" s="210">
        <f t="shared" si="528"/>
        <v>0</v>
      </c>
      <c r="Y1191" s="210">
        <f t="shared" si="523"/>
        <v>0</v>
      </c>
      <c r="Z1191" s="209"/>
      <c r="AA1191" s="209"/>
      <c r="AC1191" s="306">
        <f t="shared" si="542"/>
        <v>0</v>
      </c>
    </row>
    <row r="1192" spans="1:29" s="211" customFormat="1" ht="13.5" hidden="1">
      <c r="A1192" s="206"/>
      <c r="B1192" s="207" t="s">
        <v>62</v>
      </c>
      <c r="C1192" s="208" t="s">
        <v>63</v>
      </c>
      <c r="D1192" s="209"/>
      <c r="E1192" s="209"/>
      <c r="F1192" s="210">
        <f t="shared" si="539"/>
        <v>0</v>
      </c>
      <c r="G1192" s="210"/>
      <c r="H1192" s="209"/>
      <c r="I1192" s="210">
        <f t="shared" si="540"/>
        <v>0</v>
      </c>
      <c r="J1192" s="209"/>
      <c r="K1192" s="209"/>
      <c r="L1192" s="209"/>
      <c r="M1192" s="209"/>
      <c r="N1192" s="209"/>
      <c r="O1192" s="209"/>
      <c r="P1192" s="209"/>
      <c r="Q1192" s="209"/>
      <c r="R1192" s="209"/>
      <c r="S1192" s="209"/>
      <c r="T1192" s="209"/>
      <c r="U1192" s="209"/>
      <c r="V1192" s="210">
        <f t="shared" si="541"/>
        <v>0</v>
      </c>
      <c r="W1192" s="209"/>
      <c r="X1192" s="210">
        <f t="shared" si="528"/>
        <v>0</v>
      </c>
      <c r="Y1192" s="210">
        <f t="shared" si="523"/>
        <v>0</v>
      </c>
      <c r="Z1192" s="209"/>
      <c r="AA1192" s="209"/>
      <c r="AC1192" s="306">
        <f t="shared" si="542"/>
        <v>0</v>
      </c>
    </row>
    <row r="1193" spans="1:29" s="211" customFormat="1" ht="13.5" hidden="1">
      <c r="A1193" s="206"/>
      <c r="B1193" s="206">
        <v>3295</v>
      </c>
      <c r="C1193" s="208" t="s">
        <v>64</v>
      </c>
      <c r="D1193" s="209"/>
      <c r="E1193" s="209"/>
      <c r="F1193" s="210">
        <f t="shared" si="539"/>
        <v>0</v>
      </c>
      <c r="G1193" s="210"/>
      <c r="H1193" s="209"/>
      <c r="I1193" s="210">
        <f t="shared" si="540"/>
        <v>0</v>
      </c>
      <c r="J1193" s="209"/>
      <c r="K1193" s="209"/>
      <c r="L1193" s="209"/>
      <c r="M1193" s="209"/>
      <c r="N1193" s="209"/>
      <c r="O1193" s="209"/>
      <c r="P1193" s="209"/>
      <c r="Q1193" s="209"/>
      <c r="R1193" s="209"/>
      <c r="S1193" s="209"/>
      <c r="T1193" s="209"/>
      <c r="U1193" s="209"/>
      <c r="V1193" s="210">
        <f t="shared" si="541"/>
        <v>0</v>
      </c>
      <c r="W1193" s="209"/>
      <c r="X1193" s="210">
        <f t="shared" si="528"/>
        <v>0</v>
      </c>
      <c r="Y1193" s="210">
        <f t="shared" si="523"/>
        <v>0</v>
      </c>
      <c r="Z1193" s="209"/>
      <c r="AA1193" s="209"/>
      <c r="AC1193" s="306">
        <f t="shared" si="542"/>
        <v>0</v>
      </c>
    </row>
    <row r="1194" spans="1:29" s="211" customFormat="1" ht="13.5" hidden="1">
      <c r="A1194" s="206"/>
      <c r="B1194" s="206">
        <v>3296</v>
      </c>
      <c r="C1194" s="214" t="s">
        <v>65</v>
      </c>
      <c r="D1194" s="209"/>
      <c r="E1194" s="209"/>
      <c r="F1194" s="210">
        <f t="shared" si="539"/>
        <v>0</v>
      </c>
      <c r="G1194" s="210"/>
      <c r="H1194" s="209"/>
      <c r="I1194" s="210">
        <f t="shared" si="540"/>
        <v>0</v>
      </c>
      <c r="J1194" s="209"/>
      <c r="K1194" s="209"/>
      <c r="L1194" s="209"/>
      <c r="M1194" s="209"/>
      <c r="N1194" s="209"/>
      <c r="O1194" s="209"/>
      <c r="P1194" s="209"/>
      <c r="Q1194" s="209"/>
      <c r="R1194" s="209"/>
      <c r="S1194" s="209"/>
      <c r="T1194" s="209"/>
      <c r="U1194" s="209"/>
      <c r="V1194" s="210">
        <f t="shared" si="541"/>
        <v>0</v>
      </c>
      <c r="W1194" s="209"/>
      <c r="X1194" s="210">
        <f t="shared" si="528"/>
        <v>0</v>
      </c>
      <c r="Y1194" s="210">
        <f t="shared" si="523"/>
        <v>0</v>
      </c>
      <c r="Z1194" s="209"/>
      <c r="AA1194" s="209"/>
      <c r="AC1194" s="306">
        <f t="shared" si="542"/>
        <v>0</v>
      </c>
    </row>
    <row r="1195" spans="1:29" s="211" customFormat="1" ht="13.5" hidden="1">
      <c r="A1195" s="206"/>
      <c r="B1195" s="207" t="s">
        <v>66</v>
      </c>
      <c r="C1195" s="208" t="s">
        <v>55</v>
      </c>
      <c r="D1195" s="209"/>
      <c r="E1195" s="209"/>
      <c r="F1195" s="210">
        <f t="shared" si="539"/>
        <v>0</v>
      </c>
      <c r="G1195" s="210"/>
      <c r="H1195" s="209"/>
      <c r="I1195" s="210">
        <f t="shared" si="540"/>
        <v>0</v>
      </c>
      <c r="J1195" s="209"/>
      <c r="K1195" s="209"/>
      <c r="L1195" s="209"/>
      <c r="M1195" s="209"/>
      <c r="N1195" s="209"/>
      <c r="O1195" s="209"/>
      <c r="P1195" s="209"/>
      <c r="Q1195" s="209"/>
      <c r="R1195" s="209"/>
      <c r="S1195" s="209"/>
      <c r="T1195" s="209"/>
      <c r="U1195" s="209"/>
      <c r="V1195" s="210">
        <f t="shared" si="541"/>
        <v>0</v>
      </c>
      <c r="W1195" s="209"/>
      <c r="X1195" s="210">
        <f t="shared" si="528"/>
        <v>0</v>
      </c>
      <c r="Y1195" s="210">
        <f t="shared" si="523"/>
        <v>0</v>
      </c>
      <c r="Z1195" s="209"/>
      <c r="AA1195" s="209"/>
      <c r="AC1195" s="306">
        <f t="shared" si="542"/>
        <v>0</v>
      </c>
    </row>
    <row r="1196" spans="1:29" s="198" customFormat="1" ht="13.5" hidden="1">
      <c r="A1196" s="6"/>
      <c r="B1196" s="195">
        <v>34</v>
      </c>
      <c r="C1196" s="196" t="s">
        <v>67</v>
      </c>
      <c r="D1196" s="197">
        <f>SUM(D1197+D1202)</f>
        <v>0</v>
      </c>
      <c r="E1196" s="197">
        <f>SUM(E1197+E1202)</f>
        <v>0</v>
      </c>
      <c r="F1196" s="210">
        <f t="shared" si="539"/>
        <v>0</v>
      </c>
      <c r="G1196" s="197"/>
      <c r="H1196" s="197">
        <f>SUM(H1197+H1202)</f>
        <v>0</v>
      </c>
      <c r="I1196" s="210">
        <f t="shared" si="540"/>
        <v>0</v>
      </c>
      <c r="J1196" s="197">
        <f aca="true" t="shared" si="545" ref="J1196:S1196">SUM(J1197+J1202)</f>
        <v>0</v>
      </c>
      <c r="K1196" s="197">
        <f t="shared" si="545"/>
        <v>0</v>
      </c>
      <c r="L1196" s="197">
        <f>SUM(L1197+L1202)</f>
        <v>0</v>
      </c>
      <c r="M1196" s="197">
        <f t="shared" si="545"/>
        <v>0</v>
      </c>
      <c r="N1196" s="197">
        <f t="shared" si="545"/>
        <v>0</v>
      </c>
      <c r="O1196" s="197">
        <f t="shared" si="545"/>
        <v>0</v>
      </c>
      <c r="P1196" s="197">
        <f t="shared" si="545"/>
        <v>0</v>
      </c>
      <c r="Q1196" s="197">
        <f t="shared" si="545"/>
        <v>0</v>
      </c>
      <c r="R1196" s="197">
        <f t="shared" si="545"/>
        <v>0</v>
      </c>
      <c r="S1196" s="197">
        <f t="shared" si="545"/>
        <v>0</v>
      </c>
      <c r="T1196" s="197">
        <f>SUM(T1197+T1202)</f>
        <v>0</v>
      </c>
      <c r="U1196" s="197">
        <f>SUM(U1197+U1202)</f>
        <v>0</v>
      </c>
      <c r="V1196" s="210">
        <f t="shared" si="541"/>
        <v>0</v>
      </c>
      <c r="W1196" s="197">
        <f>SUM(W1197+W1202)</f>
        <v>0</v>
      </c>
      <c r="X1196" s="210">
        <f t="shared" si="528"/>
        <v>0</v>
      </c>
      <c r="Y1196" s="210">
        <f t="shared" si="523"/>
        <v>0</v>
      </c>
      <c r="Z1196" s="197">
        <f>SUM(Z1197+Z1202)</f>
        <v>0</v>
      </c>
      <c r="AA1196" s="197">
        <f>SUM(AA1197+AA1202)</f>
        <v>0</v>
      </c>
      <c r="AC1196" s="306">
        <f t="shared" si="542"/>
        <v>0</v>
      </c>
    </row>
    <row r="1197" spans="1:29" s="198" customFormat="1" ht="13.5" hidden="1">
      <c r="A1197" s="195"/>
      <c r="B1197" s="195">
        <v>342</v>
      </c>
      <c r="C1197" s="196" t="s">
        <v>68</v>
      </c>
      <c r="D1197" s="197">
        <f>SUM(D1198+D1199+D1200+D1201)</f>
        <v>0</v>
      </c>
      <c r="E1197" s="197">
        <f>SUM(E1198+E1199+E1200+E1201)</f>
        <v>0</v>
      </c>
      <c r="F1197" s="210">
        <f t="shared" si="539"/>
        <v>0</v>
      </c>
      <c r="G1197" s="197"/>
      <c r="H1197" s="197">
        <f>SUM(H1198+H1199+H1200+H1201)</f>
        <v>0</v>
      </c>
      <c r="I1197" s="210">
        <f t="shared" si="540"/>
        <v>0</v>
      </c>
      <c r="J1197" s="197">
        <f aca="true" t="shared" si="546" ref="J1197:S1197">SUM(J1198+J1199+J1200+J1201)</f>
        <v>0</v>
      </c>
      <c r="K1197" s="197">
        <f t="shared" si="546"/>
        <v>0</v>
      </c>
      <c r="L1197" s="197">
        <f>SUM(L1198+L1199+L1200+L1201)</f>
        <v>0</v>
      </c>
      <c r="M1197" s="197">
        <f t="shared" si="546"/>
        <v>0</v>
      </c>
      <c r="N1197" s="197">
        <f t="shared" si="546"/>
        <v>0</v>
      </c>
      <c r="O1197" s="197">
        <f t="shared" si="546"/>
        <v>0</v>
      </c>
      <c r="P1197" s="197">
        <f t="shared" si="546"/>
        <v>0</v>
      </c>
      <c r="Q1197" s="197">
        <f t="shared" si="546"/>
        <v>0</v>
      </c>
      <c r="R1197" s="197">
        <f t="shared" si="546"/>
        <v>0</v>
      </c>
      <c r="S1197" s="197">
        <f t="shared" si="546"/>
        <v>0</v>
      </c>
      <c r="T1197" s="197">
        <f>SUM(T1198+T1199+T1200+T1201)</f>
        <v>0</v>
      </c>
      <c r="U1197" s="197">
        <f>SUM(U1198+U1199+U1200+U1201)</f>
        <v>0</v>
      </c>
      <c r="V1197" s="210">
        <f t="shared" si="541"/>
        <v>0</v>
      </c>
      <c r="W1197" s="197">
        <f>SUM(W1198+W1199+W1200+W1201)</f>
        <v>0</v>
      </c>
      <c r="X1197" s="210">
        <f t="shared" si="528"/>
        <v>0</v>
      </c>
      <c r="Y1197" s="210">
        <f t="shared" si="523"/>
        <v>0</v>
      </c>
      <c r="Z1197" s="197">
        <f>SUM(Z1198+Z1199+Z1200+Z1201)</f>
        <v>0</v>
      </c>
      <c r="AA1197" s="197">
        <f>SUM(AA1198+AA1199+AA1200+AA1201)</f>
        <v>0</v>
      </c>
      <c r="AC1197" s="306">
        <f t="shared" si="542"/>
        <v>0</v>
      </c>
    </row>
    <row r="1198" spans="1:29" s="211" customFormat="1" ht="27.75" customHeight="1" hidden="1">
      <c r="A1198" s="206"/>
      <c r="B1198" s="207" t="s">
        <v>69</v>
      </c>
      <c r="C1198" s="208" t="s">
        <v>70</v>
      </c>
      <c r="D1198" s="209"/>
      <c r="E1198" s="209"/>
      <c r="F1198" s="210">
        <f t="shared" si="539"/>
        <v>0</v>
      </c>
      <c r="G1198" s="210"/>
      <c r="H1198" s="209"/>
      <c r="I1198" s="210">
        <f t="shared" si="540"/>
        <v>0</v>
      </c>
      <c r="J1198" s="209"/>
      <c r="K1198" s="209"/>
      <c r="L1198" s="209"/>
      <c r="M1198" s="209"/>
      <c r="N1198" s="209"/>
      <c r="O1198" s="209"/>
      <c r="P1198" s="209"/>
      <c r="Q1198" s="209"/>
      <c r="R1198" s="209"/>
      <c r="S1198" s="209"/>
      <c r="T1198" s="209"/>
      <c r="U1198" s="209"/>
      <c r="V1198" s="210">
        <f t="shared" si="541"/>
        <v>0</v>
      </c>
      <c r="W1198" s="209"/>
      <c r="X1198" s="210">
        <f t="shared" si="528"/>
        <v>0</v>
      </c>
      <c r="Y1198" s="210">
        <f t="shared" si="523"/>
        <v>0</v>
      </c>
      <c r="Z1198" s="209"/>
      <c r="AA1198" s="209"/>
      <c r="AC1198" s="306">
        <f t="shared" si="542"/>
        <v>0</v>
      </c>
    </row>
    <row r="1199" spans="1:29" s="211" customFormat="1" ht="13.5" hidden="1">
      <c r="A1199" s="206"/>
      <c r="B1199" s="206">
        <v>3426</v>
      </c>
      <c r="C1199" s="208" t="s">
        <v>71</v>
      </c>
      <c r="D1199" s="209"/>
      <c r="E1199" s="209"/>
      <c r="F1199" s="210">
        <f t="shared" si="539"/>
        <v>0</v>
      </c>
      <c r="G1199" s="210"/>
      <c r="H1199" s="209"/>
      <c r="I1199" s="210">
        <f t="shared" si="540"/>
        <v>0</v>
      </c>
      <c r="J1199" s="209"/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09"/>
      <c r="U1199" s="209"/>
      <c r="V1199" s="210">
        <f t="shared" si="541"/>
        <v>0</v>
      </c>
      <c r="W1199" s="209"/>
      <c r="X1199" s="210">
        <f t="shared" si="528"/>
        <v>0</v>
      </c>
      <c r="Y1199" s="210">
        <f t="shared" si="523"/>
        <v>0</v>
      </c>
      <c r="Z1199" s="209"/>
      <c r="AA1199" s="209"/>
      <c r="AC1199" s="306">
        <f t="shared" si="542"/>
        <v>0</v>
      </c>
    </row>
    <row r="1200" spans="1:29" s="211" customFormat="1" ht="27" hidden="1">
      <c r="A1200" s="206"/>
      <c r="B1200" s="206">
        <v>3427</v>
      </c>
      <c r="C1200" s="208" t="s">
        <v>72</v>
      </c>
      <c r="D1200" s="209"/>
      <c r="E1200" s="209"/>
      <c r="F1200" s="210">
        <f t="shared" si="539"/>
        <v>0</v>
      </c>
      <c r="G1200" s="210"/>
      <c r="H1200" s="209"/>
      <c r="I1200" s="210">
        <f t="shared" si="540"/>
        <v>0</v>
      </c>
      <c r="J1200" s="209"/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09"/>
      <c r="U1200" s="209"/>
      <c r="V1200" s="210">
        <f t="shared" si="541"/>
        <v>0</v>
      </c>
      <c r="W1200" s="209"/>
      <c r="X1200" s="210">
        <f t="shared" si="528"/>
        <v>0</v>
      </c>
      <c r="Y1200" s="210">
        <f t="shared" si="523"/>
        <v>0</v>
      </c>
      <c r="Z1200" s="209"/>
      <c r="AA1200" s="209"/>
      <c r="AC1200" s="306">
        <f t="shared" si="542"/>
        <v>0</v>
      </c>
    </row>
    <row r="1201" spans="1:29" s="211" customFormat="1" ht="13.5" hidden="1">
      <c r="A1201" s="206"/>
      <c r="B1201" s="206">
        <v>3428</v>
      </c>
      <c r="C1201" s="208" t="s">
        <v>73</v>
      </c>
      <c r="D1201" s="209"/>
      <c r="E1201" s="209"/>
      <c r="F1201" s="210">
        <f t="shared" si="539"/>
        <v>0</v>
      </c>
      <c r="G1201" s="210"/>
      <c r="H1201" s="209"/>
      <c r="I1201" s="210">
        <f t="shared" si="540"/>
        <v>0</v>
      </c>
      <c r="J1201" s="209"/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09"/>
      <c r="U1201" s="209"/>
      <c r="V1201" s="210">
        <f t="shared" si="541"/>
        <v>0</v>
      </c>
      <c r="W1201" s="209"/>
      <c r="X1201" s="210">
        <f t="shared" si="528"/>
        <v>0</v>
      </c>
      <c r="Y1201" s="210">
        <f t="shared" si="523"/>
        <v>0</v>
      </c>
      <c r="Z1201" s="209"/>
      <c r="AA1201" s="209"/>
      <c r="AC1201" s="306">
        <f t="shared" si="542"/>
        <v>0</v>
      </c>
    </row>
    <row r="1202" spans="1:29" s="198" customFormat="1" ht="13.5" hidden="1">
      <c r="A1202" s="195"/>
      <c r="B1202" s="195">
        <v>343</v>
      </c>
      <c r="C1202" s="196"/>
      <c r="D1202" s="197">
        <f>SUM(D1203+D1204+D1205+D1206)</f>
        <v>0</v>
      </c>
      <c r="E1202" s="197">
        <f>SUM(E1203+E1204+E1205+E1206)</f>
        <v>0</v>
      </c>
      <c r="F1202" s="210">
        <f t="shared" si="539"/>
        <v>0</v>
      </c>
      <c r="G1202" s="197"/>
      <c r="H1202" s="197">
        <f>SUM(H1203+H1204+H1205+H1206)</f>
        <v>0</v>
      </c>
      <c r="I1202" s="210">
        <f t="shared" si="540"/>
        <v>0</v>
      </c>
      <c r="J1202" s="197">
        <f aca="true" t="shared" si="547" ref="J1202:S1202">SUM(J1203+J1204+J1205+J1206)</f>
        <v>0</v>
      </c>
      <c r="K1202" s="197">
        <f t="shared" si="547"/>
        <v>0</v>
      </c>
      <c r="L1202" s="197">
        <f>SUM(L1203+L1204+L1205+L1206)</f>
        <v>0</v>
      </c>
      <c r="M1202" s="197">
        <f t="shared" si="547"/>
        <v>0</v>
      </c>
      <c r="N1202" s="197">
        <f t="shared" si="547"/>
        <v>0</v>
      </c>
      <c r="O1202" s="197">
        <f t="shared" si="547"/>
        <v>0</v>
      </c>
      <c r="P1202" s="197">
        <f t="shared" si="547"/>
        <v>0</v>
      </c>
      <c r="Q1202" s="197">
        <f t="shared" si="547"/>
        <v>0</v>
      </c>
      <c r="R1202" s="197">
        <f t="shared" si="547"/>
        <v>0</v>
      </c>
      <c r="S1202" s="197">
        <f t="shared" si="547"/>
        <v>0</v>
      </c>
      <c r="T1202" s="197">
        <f>SUM(T1203+T1204+T1205+T1206)</f>
        <v>0</v>
      </c>
      <c r="U1202" s="197">
        <f>SUM(U1203+U1204+U1205+U1206)</f>
        <v>0</v>
      </c>
      <c r="V1202" s="210">
        <f t="shared" si="541"/>
        <v>0</v>
      </c>
      <c r="W1202" s="197">
        <f>SUM(W1203+W1204+W1205+W1206)</f>
        <v>0</v>
      </c>
      <c r="X1202" s="210">
        <f t="shared" si="528"/>
        <v>0</v>
      </c>
      <c r="Y1202" s="210">
        <f t="shared" si="523"/>
        <v>0</v>
      </c>
      <c r="Z1202" s="197">
        <f>SUM(Z1203+Z1204+Z1205+Z1206)</f>
        <v>0</v>
      </c>
      <c r="AA1202" s="197">
        <f>SUM(AA1203+AA1204+AA1205+AA1206)</f>
        <v>0</v>
      </c>
      <c r="AC1202" s="306">
        <f t="shared" si="542"/>
        <v>0</v>
      </c>
    </row>
    <row r="1203" spans="1:29" s="211" customFormat="1" ht="13.5" hidden="1">
      <c r="A1203" s="206"/>
      <c r="B1203" s="207" t="s">
        <v>74</v>
      </c>
      <c r="C1203" s="208" t="s">
        <v>75</v>
      </c>
      <c r="D1203" s="209"/>
      <c r="E1203" s="209"/>
      <c r="F1203" s="210">
        <f t="shared" si="539"/>
        <v>0</v>
      </c>
      <c r="G1203" s="210"/>
      <c r="H1203" s="209"/>
      <c r="I1203" s="210">
        <f t="shared" si="540"/>
        <v>0</v>
      </c>
      <c r="J1203" s="209"/>
      <c r="K1203" s="209"/>
      <c r="L1203" s="209"/>
      <c r="M1203" s="209"/>
      <c r="N1203" s="209"/>
      <c r="O1203" s="209"/>
      <c r="P1203" s="209"/>
      <c r="Q1203" s="209"/>
      <c r="R1203" s="209"/>
      <c r="S1203" s="209"/>
      <c r="T1203" s="209"/>
      <c r="U1203" s="209"/>
      <c r="V1203" s="210">
        <f t="shared" si="541"/>
        <v>0</v>
      </c>
      <c r="W1203" s="209"/>
      <c r="X1203" s="210">
        <f t="shared" si="528"/>
        <v>0</v>
      </c>
      <c r="Y1203" s="210">
        <f t="shared" si="523"/>
        <v>0</v>
      </c>
      <c r="Z1203" s="209"/>
      <c r="AA1203" s="209"/>
      <c r="AC1203" s="306">
        <f t="shared" si="542"/>
        <v>0</v>
      </c>
    </row>
    <row r="1204" spans="1:29" s="211" customFormat="1" ht="13.5" hidden="1">
      <c r="A1204" s="206"/>
      <c r="B1204" s="207" t="s">
        <v>76</v>
      </c>
      <c r="C1204" s="208" t="s">
        <v>77</v>
      </c>
      <c r="D1204" s="209"/>
      <c r="E1204" s="209"/>
      <c r="F1204" s="210">
        <f t="shared" si="539"/>
        <v>0</v>
      </c>
      <c r="G1204" s="210"/>
      <c r="H1204" s="209"/>
      <c r="I1204" s="210">
        <f t="shared" si="540"/>
        <v>0</v>
      </c>
      <c r="J1204" s="209"/>
      <c r="K1204" s="209"/>
      <c r="L1204" s="209"/>
      <c r="M1204" s="209"/>
      <c r="N1204" s="209"/>
      <c r="O1204" s="209"/>
      <c r="P1204" s="209"/>
      <c r="Q1204" s="209"/>
      <c r="R1204" s="209"/>
      <c r="S1204" s="209"/>
      <c r="T1204" s="209"/>
      <c r="U1204" s="209"/>
      <c r="V1204" s="210">
        <f t="shared" si="541"/>
        <v>0</v>
      </c>
      <c r="W1204" s="209"/>
      <c r="X1204" s="210">
        <f t="shared" si="528"/>
        <v>0</v>
      </c>
      <c r="Y1204" s="210">
        <f t="shared" si="523"/>
        <v>0</v>
      </c>
      <c r="Z1204" s="209"/>
      <c r="AA1204" s="209"/>
      <c r="AC1204" s="306">
        <f t="shared" si="542"/>
        <v>0</v>
      </c>
    </row>
    <row r="1205" spans="1:29" s="211" customFormat="1" ht="13.5" hidden="1">
      <c r="A1205" s="206"/>
      <c r="B1205" s="207" t="s">
        <v>78</v>
      </c>
      <c r="C1205" s="208" t="s">
        <v>79</v>
      </c>
      <c r="D1205" s="209"/>
      <c r="E1205" s="209"/>
      <c r="F1205" s="210">
        <f t="shared" si="539"/>
        <v>0</v>
      </c>
      <c r="G1205" s="210"/>
      <c r="H1205" s="209"/>
      <c r="I1205" s="210">
        <f t="shared" si="540"/>
        <v>0</v>
      </c>
      <c r="J1205" s="209"/>
      <c r="K1205" s="209"/>
      <c r="L1205" s="209"/>
      <c r="M1205" s="209"/>
      <c r="N1205" s="209"/>
      <c r="O1205" s="209"/>
      <c r="P1205" s="209"/>
      <c r="Q1205" s="209"/>
      <c r="R1205" s="209"/>
      <c r="S1205" s="209"/>
      <c r="T1205" s="209"/>
      <c r="U1205" s="209"/>
      <c r="V1205" s="210">
        <f t="shared" si="541"/>
        <v>0</v>
      </c>
      <c r="W1205" s="209"/>
      <c r="X1205" s="210">
        <f t="shared" si="528"/>
        <v>0</v>
      </c>
      <c r="Y1205" s="210">
        <f t="shared" si="523"/>
        <v>0</v>
      </c>
      <c r="Z1205" s="209"/>
      <c r="AA1205" s="209"/>
      <c r="AC1205" s="306">
        <f t="shared" si="542"/>
        <v>0</v>
      </c>
    </row>
    <row r="1206" spans="1:29" s="211" customFormat="1" ht="13.5" hidden="1">
      <c r="A1206" s="206"/>
      <c r="B1206" s="207" t="s">
        <v>80</v>
      </c>
      <c r="C1206" s="208" t="s">
        <v>81</v>
      </c>
      <c r="D1206" s="209"/>
      <c r="E1206" s="209"/>
      <c r="F1206" s="210">
        <f t="shared" si="539"/>
        <v>0</v>
      </c>
      <c r="G1206" s="210"/>
      <c r="H1206" s="209"/>
      <c r="I1206" s="210">
        <f t="shared" si="540"/>
        <v>0</v>
      </c>
      <c r="J1206" s="209"/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09"/>
      <c r="U1206" s="209"/>
      <c r="V1206" s="210">
        <f t="shared" si="541"/>
        <v>0</v>
      </c>
      <c r="W1206" s="209"/>
      <c r="X1206" s="210">
        <f t="shared" si="528"/>
        <v>0</v>
      </c>
      <c r="Y1206" s="210">
        <f t="shared" si="523"/>
        <v>0</v>
      </c>
      <c r="Z1206" s="209"/>
      <c r="AA1206" s="209"/>
      <c r="AC1206" s="306">
        <f t="shared" si="542"/>
        <v>0</v>
      </c>
    </row>
    <row r="1207" spans="2:29" s="7" customFormat="1" ht="13.5" hidden="1">
      <c r="B1207" s="5">
        <v>4</v>
      </c>
      <c r="C1207" s="7" t="s">
        <v>117</v>
      </c>
      <c r="D1207" s="4">
        <f>SUM(D1208)</f>
        <v>0</v>
      </c>
      <c r="E1207" s="4">
        <f aca="true" t="shared" si="548" ref="E1207:W1207">SUM(E1208)</f>
        <v>0</v>
      </c>
      <c r="F1207" s="210">
        <f t="shared" si="539"/>
        <v>0</v>
      </c>
      <c r="G1207" s="4"/>
      <c r="H1207" s="4">
        <f t="shared" si="548"/>
        <v>0</v>
      </c>
      <c r="I1207" s="210">
        <f t="shared" si="540"/>
        <v>0</v>
      </c>
      <c r="J1207" s="4">
        <f t="shared" si="548"/>
        <v>0</v>
      </c>
      <c r="K1207" s="4">
        <f t="shared" si="548"/>
        <v>0</v>
      </c>
      <c r="L1207" s="4">
        <f t="shared" si="548"/>
        <v>0</v>
      </c>
      <c r="M1207" s="4">
        <f t="shared" si="548"/>
        <v>0</v>
      </c>
      <c r="N1207" s="4">
        <f t="shared" si="548"/>
        <v>0</v>
      </c>
      <c r="O1207" s="4">
        <f t="shared" si="548"/>
        <v>0</v>
      </c>
      <c r="P1207" s="4">
        <f t="shared" si="548"/>
        <v>0</v>
      </c>
      <c r="Q1207" s="4">
        <f t="shared" si="548"/>
        <v>0</v>
      </c>
      <c r="R1207" s="4">
        <f t="shared" si="548"/>
        <v>0</v>
      </c>
      <c r="S1207" s="4">
        <f t="shared" si="548"/>
        <v>0</v>
      </c>
      <c r="T1207" s="4">
        <f t="shared" si="548"/>
        <v>0</v>
      </c>
      <c r="U1207" s="4">
        <f t="shared" si="548"/>
        <v>0</v>
      </c>
      <c r="V1207" s="210">
        <f t="shared" si="541"/>
        <v>0</v>
      </c>
      <c r="W1207" s="4">
        <f t="shared" si="548"/>
        <v>0</v>
      </c>
      <c r="X1207" s="210">
        <f t="shared" si="528"/>
        <v>0</v>
      </c>
      <c r="Y1207" s="210">
        <f t="shared" si="523"/>
        <v>0</v>
      </c>
      <c r="Z1207" s="4">
        <f>SUM(Z1208)</f>
        <v>0</v>
      </c>
      <c r="AA1207" s="4">
        <f>SUM(AA1208)</f>
        <v>0</v>
      </c>
      <c r="AC1207" s="306">
        <f t="shared" si="542"/>
        <v>0</v>
      </c>
    </row>
    <row r="1208" spans="2:29" s="7" customFormat="1" ht="13.5" hidden="1">
      <c r="B1208" s="5">
        <v>42</v>
      </c>
      <c r="D1208" s="4">
        <f>SUM(D1209+D1217+D1220+D1225)</f>
        <v>0</v>
      </c>
      <c r="E1208" s="4">
        <f>SUM(E1209+E1217+E1220+E1225)</f>
        <v>0</v>
      </c>
      <c r="F1208" s="210">
        <f t="shared" si="539"/>
        <v>0</v>
      </c>
      <c r="G1208" s="4"/>
      <c r="H1208" s="4">
        <f>SUM(H1209+H1217+H1220+H1225)</f>
        <v>0</v>
      </c>
      <c r="I1208" s="210">
        <f t="shared" si="540"/>
        <v>0</v>
      </c>
      <c r="J1208" s="4">
        <f aca="true" t="shared" si="549" ref="J1208:S1208">SUM(J1209+J1217+J1220+J1225)</f>
        <v>0</v>
      </c>
      <c r="K1208" s="4">
        <f t="shared" si="549"/>
        <v>0</v>
      </c>
      <c r="L1208" s="4">
        <f>SUM(L1209+L1217+L1220+L1225)</f>
        <v>0</v>
      </c>
      <c r="M1208" s="4">
        <f t="shared" si="549"/>
        <v>0</v>
      </c>
      <c r="N1208" s="4">
        <f t="shared" si="549"/>
        <v>0</v>
      </c>
      <c r="O1208" s="4">
        <f t="shared" si="549"/>
        <v>0</v>
      </c>
      <c r="P1208" s="4">
        <f t="shared" si="549"/>
        <v>0</v>
      </c>
      <c r="Q1208" s="4">
        <f t="shared" si="549"/>
        <v>0</v>
      </c>
      <c r="R1208" s="4">
        <f t="shared" si="549"/>
        <v>0</v>
      </c>
      <c r="S1208" s="4">
        <f t="shared" si="549"/>
        <v>0</v>
      </c>
      <c r="T1208" s="4">
        <f>SUM(T1209+T1217+T1220+T1225)</f>
        <v>0</v>
      </c>
      <c r="U1208" s="4">
        <f>SUM(U1209+U1217+U1220+U1225)</f>
        <v>0</v>
      </c>
      <c r="V1208" s="210">
        <f t="shared" si="541"/>
        <v>0</v>
      </c>
      <c r="W1208" s="4">
        <f>SUM(W1209+W1217+W1220+W1225)</f>
        <v>0</v>
      </c>
      <c r="X1208" s="210">
        <f t="shared" si="528"/>
        <v>0</v>
      </c>
      <c r="Y1208" s="210">
        <f t="shared" si="523"/>
        <v>0</v>
      </c>
      <c r="Z1208" s="4">
        <f>SUM(Z1209+Z1217+Z1220+Z1225)</f>
        <v>0</v>
      </c>
      <c r="AA1208" s="4">
        <f>SUM(AA1209+AA1217+AA1220+AA1225)</f>
        <v>0</v>
      </c>
      <c r="AC1208" s="306">
        <f t="shared" si="542"/>
        <v>0</v>
      </c>
    </row>
    <row r="1209" spans="2:29" s="7" customFormat="1" ht="13.5" hidden="1">
      <c r="B1209" s="5">
        <v>422</v>
      </c>
      <c r="D1209" s="4">
        <f>SUM(D1210+D1211+D1212+D1213+D1214+D1215+D1216)</f>
        <v>0</v>
      </c>
      <c r="E1209" s="4">
        <f>SUM(E1210+E1211+E1212+E1213+E1214+E1215+E1216)</f>
        <v>0</v>
      </c>
      <c r="F1209" s="210">
        <f t="shared" si="539"/>
        <v>0</v>
      </c>
      <c r="G1209" s="4"/>
      <c r="H1209" s="4">
        <f>SUM(H1210+H1211+H1212+H1213+H1214+H1215+H1216)</f>
        <v>0</v>
      </c>
      <c r="I1209" s="210">
        <f t="shared" si="540"/>
        <v>0</v>
      </c>
      <c r="J1209" s="4">
        <f aca="true" t="shared" si="550" ref="J1209:S1209">SUM(J1210+J1211+J1212+J1213+J1214+J1215+J1216)</f>
        <v>0</v>
      </c>
      <c r="K1209" s="4">
        <f t="shared" si="550"/>
        <v>0</v>
      </c>
      <c r="L1209" s="4">
        <f>SUM(L1210+L1211+L1212+L1213+L1214+L1215+L1216)</f>
        <v>0</v>
      </c>
      <c r="M1209" s="4">
        <f t="shared" si="550"/>
        <v>0</v>
      </c>
      <c r="N1209" s="4">
        <f t="shared" si="550"/>
        <v>0</v>
      </c>
      <c r="O1209" s="4">
        <f t="shared" si="550"/>
        <v>0</v>
      </c>
      <c r="P1209" s="4">
        <f t="shared" si="550"/>
        <v>0</v>
      </c>
      <c r="Q1209" s="4">
        <f t="shared" si="550"/>
        <v>0</v>
      </c>
      <c r="R1209" s="4">
        <f t="shared" si="550"/>
        <v>0</v>
      </c>
      <c r="S1209" s="4">
        <f t="shared" si="550"/>
        <v>0</v>
      </c>
      <c r="T1209" s="4">
        <f>SUM(T1210+T1211+T1212+T1213+T1214+T1215+T1216)</f>
        <v>0</v>
      </c>
      <c r="U1209" s="4">
        <f>SUM(U1210+U1211+U1212+U1213+U1214+U1215+U1216)</f>
        <v>0</v>
      </c>
      <c r="V1209" s="210">
        <f t="shared" si="541"/>
        <v>0</v>
      </c>
      <c r="W1209" s="4">
        <f>SUM(W1210+W1211+W1212+W1213+W1214+W1215+W1216)</f>
        <v>0</v>
      </c>
      <c r="X1209" s="210">
        <f t="shared" si="528"/>
        <v>0</v>
      </c>
      <c r="Y1209" s="210">
        <f t="shared" si="523"/>
        <v>0</v>
      </c>
      <c r="Z1209" s="4">
        <f>SUM(Z1210+Z1211+Z1212+Z1213+Z1214+Z1215+Z1216)</f>
        <v>0</v>
      </c>
      <c r="AA1209" s="4">
        <f>SUM(AA1210+AA1211+AA1212+AA1213+AA1214+AA1215+AA1216)</f>
        <v>0</v>
      </c>
      <c r="AC1209" s="306">
        <f t="shared" si="542"/>
        <v>0</v>
      </c>
    </row>
    <row r="1210" spans="1:29" s="218" customFormat="1" ht="13.5" hidden="1">
      <c r="A1210" s="215"/>
      <c r="B1210" s="216" t="s">
        <v>82</v>
      </c>
      <c r="C1210" s="217" t="s">
        <v>83</v>
      </c>
      <c r="D1210" s="209"/>
      <c r="E1210" s="209"/>
      <c r="F1210" s="210">
        <f t="shared" si="539"/>
        <v>0</v>
      </c>
      <c r="G1210" s="210"/>
      <c r="H1210" s="209"/>
      <c r="I1210" s="210">
        <f t="shared" si="540"/>
        <v>0</v>
      </c>
      <c r="J1210" s="209"/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09"/>
      <c r="U1210" s="209"/>
      <c r="V1210" s="210">
        <f t="shared" si="541"/>
        <v>0</v>
      </c>
      <c r="W1210" s="209"/>
      <c r="X1210" s="210">
        <f t="shared" si="528"/>
        <v>0</v>
      </c>
      <c r="Y1210" s="210">
        <f t="shared" si="523"/>
        <v>0</v>
      </c>
      <c r="Z1210" s="209"/>
      <c r="AA1210" s="209"/>
      <c r="AC1210" s="306">
        <f t="shared" si="542"/>
        <v>0</v>
      </c>
    </row>
    <row r="1211" spans="1:29" s="218" customFormat="1" ht="13.5" hidden="1">
      <c r="A1211" s="215"/>
      <c r="B1211" s="216" t="s">
        <v>84</v>
      </c>
      <c r="C1211" s="217" t="s">
        <v>85</v>
      </c>
      <c r="D1211" s="209"/>
      <c r="E1211" s="209"/>
      <c r="F1211" s="210">
        <f t="shared" si="539"/>
        <v>0</v>
      </c>
      <c r="G1211" s="210"/>
      <c r="H1211" s="209"/>
      <c r="I1211" s="210">
        <f t="shared" si="540"/>
        <v>0</v>
      </c>
      <c r="J1211" s="209"/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09"/>
      <c r="U1211" s="209"/>
      <c r="V1211" s="210">
        <f t="shared" si="541"/>
        <v>0</v>
      </c>
      <c r="W1211" s="209"/>
      <c r="X1211" s="210">
        <f t="shared" si="528"/>
        <v>0</v>
      </c>
      <c r="Y1211" s="210">
        <f t="shared" si="523"/>
        <v>0</v>
      </c>
      <c r="Z1211" s="209"/>
      <c r="AA1211" s="209"/>
      <c r="AC1211" s="306">
        <f t="shared" si="542"/>
        <v>0</v>
      </c>
    </row>
    <row r="1212" spans="1:29" s="218" customFormat="1" ht="13.5" hidden="1">
      <c r="A1212" s="215"/>
      <c r="B1212" s="216" t="s">
        <v>86</v>
      </c>
      <c r="C1212" s="217" t="s">
        <v>87</v>
      </c>
      <c r="D1212" s="209"/>
      <c r="E1212" s="209"/>
      <c r="F1212" s="210">
        <f t="shared" si="539"/>
        <v>0</v>
      </c>
      <c r="G1212" s="210"/>
      <c r="H1212" s="209"/>
      <c r="I1212" s="210">
        <f t="shared" si="540"/>
        <v>0</v>
      </c>
      <c r="J1212" s="209"/>
      <c r="K1212" s="209"/>
      <c r="L1212" s="209"/>
      <c r="M1212" s="209"/>
      <c r="N1212" s="209"/>
      <c r="O1212" s="209"/>
      <c r="P1212" s="209"/>
      <c r="Q1212" s="209"/>
      <c r="R1212" s="209"/>
      <c r="S1212" s="209"/>
      <c r="T1212" s="209"/>
      <c r="U1212" s="209"/>
      <c r="V1212" s="210">
        <f t="shared" si="541"/>
        <v>0</v>
      </c>
      <c r="W1212" s="209"/>
      <c r="X1212" s="210">
        <f t="shared" si="528"/>
        <v>0</v>
      </c>
      <c r="Y1212" s="210">
        <f aca="true" t="shared" si="551" ref="Y1212:Y1226">SUM(N1212:W1212)</f>
        <v>0</v>
      </c>
      <c r="Z1212" s="209"/>
      <c r="AA1212" s="209"/>
      <c r="AC1212" s="306">
        <f t="shared" si="542"/>
        <v>0</v>
      </c>
    </row>
    <row r="1213" spans="1:29" s="218" customFormat="1" ht="13.5" hidden="1">
      <c r="A1213" s="215"/>
      <c r="B1213" s="216" t="s">
        <v>88</v>
      </c>
      <c r="C1213" s="217" t="s">
        <v>89</v>
      </c>
      <c r="D1213" s="209"/>
      <c r="E1213" s="209"/>
      <c r="F1213" s="210">
        <f aca="true" t="shared" si="552" ref="F1213:F1227">SUM(H1213:S1213)</f>
        <v>0</v>
      </c>
      <c r="G1213" s="210"/>
      <c r="H1213" s="209"/>
      <c r="I1213" s="210">
        <f aca="true" t="shared" si="553" ref="I1213:I1227">SUM(H1213:H1213)</f>
        <v>0</v>
      </c>
      <c r="J1213" s="209"/>
      <c r="K1213" s="209"/>
      <c r="L1213" s="209"/>
      <c r="M1213" s="209"/>
      <c r="N1213" s="209"/>
      <c r="O1213" s="209"/>
      <c r="P1213" s="209"/>
      <c r="Q1213" s="209"/>
      <c r="R1213" s="209"/>
      <c r="S1213" s="209"/>
      <c r="T1213" s="209"/>
      <c r="U1213" s="209"/>
      <c r="V1213" s="210">
        <f aca="true" t="shared" si="554" ref="V1213:V1227">SUM(I1213+U1213)</f>
        <v>0</v>
      </c>
      <c r="W1213" s="209"/>
      <c r="X1213" s="210">
        <f aca="true" t="shared" si="555" ref="X1213:X1227">SUM(V1213:W1213)</f>
        <v>0</v>
      </c>
      <c r="Y1213" s="210">
        <f t="shared" si="551"/>
        <v>0</v>
      </c>
      <c r="Z1213" s="209"/>
      <c r="AA1213" s="209"/>
      <c r="AC1213" s="306">
        <f aca="true" t="shared" si="556" ref="AC1213:AC1227">SUM(P1213+AB1213)</f>
        <v>0</v>
      </c>
    </row>
    <row r="1214" spans="1:29" s="218" customFormat="1" ht="13.5" hidden="1">
      <c r="A1214" s="215"/>
      <c r="B1214" s="216" t="s">
        <v>90</v>
      </c>
      <c r="C1214" s="217" t="s">
        <v>91</v>
      </c>
      <c r="D1214" s="209"/>
      <c r="E1214" s="209"/>
      <c r="F1214" s="210">
        <f t="shared" si="552"/>
        <v>0</v>
      </c>
      <c r="G1214" s="210"/>
      <c r="H1214" s="209"/>
      <c r="I1214" s="210">
        <f t="shared" si="553"/>
        <v>0</v>
      </c>
      <c r="J1214" s="209"/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09"/>
      <c r="U1214" s="209"/>
      <c r="V1214" s="210">
        <f t="shared" si="554"/>
        <v>0</v>
      </c>
      <c r="W1214" s="209"/>
      <c r="X1214" s="210">
        <f t="shared" si="555"/>
        <v>0</v>
      </c>
      <c r="Y1214" s="210">
        <f t="shared" si="551"/>
        <v>0</v>
      </c>
      <c r="Z1214" s="209"/>
      <c r="AA1214" s="209"/>
      <c r="AC1214" s="306">
        <f t="shared" si="556"/>
        <v>0</v>
      </c>
    </row>
    <row r="1215" spans="1:29" s="218" customFormat="1" ht="13.5" hidden="1">
      <c r="A1215" s="215"/>
      <c r="B1215" s="216" t="s">
        <v>92</v>
      </c>
      <c r="C1215" s="217" t="s">
        <v>93</v>
      </c>
      <c r="D1215" s="209"/>
      <c r="E1215" s="209"/>
      <c r="F1215" s="210">
        <f t="shared" si="552"/>
        <v>0</v>
      </c>
      <c r="G1215" s="210"/>
      <c r="H1215" s="209"/>
      <c r="I1215" s="210">
        <f t="shared" si="553"/>
        <v>0</v>
      </c>
      <c r="J1215" s="209"/>
      <c r="K1215" s="209"/>
      <c r="L1215" s="209"/>
      <c r="M1215" s="209"/>
      <c r="N1215" s="209"/>
      <c r="O1215" s="209"/>
      <c r="P1215" s="209"/>
      <c r="Q1215" s="209"/>
      <c r="R1215" s="209"/>
      <c r="S1215" s="209"/>
      <c r="T1215" s="209"/>
      <c r="U1215" s="209"/>
      <c r="V1215" s="210">
        <f t="shared" si="554"/>
        <v>0</v>
      </c>
      <c r="W1215" s="209"/>
      <c r="X1215" s="210">
        <f t="shared" si="555"/>
        <v>0</v>
      </c>
      <c r="Y1215" s="210">
        <f t="shared" si="551"/>
        <v>0</v>
      </c>
      <c r="Z1215" s="209"/>
      <c r="AA1215" s="209"/>
      <c r="AC1215" s="306">
        <f t="shared" si="556"/>
        <v>0</v>
      </c>
    </row>
    <row r="1216" spans="1:29" s="218" customFormat="1" ht="13.5" hidden="1">
      <c r="A1216" s="215"/>
      <c r="B1216" s="216" t="s">
        <v>94</v>
      </c>
      <c r="C1216" s="217" t="s">
        <v>95</v>
      </c>
      <c r="D1216" s="209"/>
      <c r="E1216" s="209"/>
      <c r="F1216" s="210">
        <f t="shared" si="552"/>
        <v>0</v>
      </c>
      <c r="G1216" s="210"/>
      <c r="H1216" s="209"/>
      <c r="I1216" s="210">
        <f t="shared" si="553"/>
        <v>0</v>
      </c>
      <c r="J1216" s="209"/>
      <c r="K1216" s="209"/>
      <c r="L1216" s="209"/>
      <c r="M1216" s="209"/>
      <c r="N1216" s="209"/>
      <c r="O1216" s="209"/>
      <c r="P1216" s="209"/>
      <c r="Q1216" s="209"/>
      <c r="R1216" s="209"/>
      <c r="S1216" s="209"/>
      <c r="T1216" s="209"/>
      <c r="U1216" s="209"/>
      <c r="V1216" s="210">
        <f t="shared" si="554"/>
        <v>0</v>
      </c>
      <c r="W1216" s="209"/>
      <c r="X1216" s="210">
        <f t="shared" si="555"/>
        <v>0</v>
      </c>
      <c r="Y1216" s="210">
        <f t="shared" si="551"/>
        <v>0</v>
      </c>
      <c r="Z1216" s="209"/>
      <c r="AA1216" s="209"/>
      <c r="AC1216" s="306">
        <f t="shared" si="556"/>
        <v>0</v>
      </c>
    </row>
    <row r="1217" spans="1:29" s="201" customFormat="1" ht="13.5" hidden="1">
      <c r="A1217" s="199"/>
      <c r="B1217" s="199">
        <v>423</v>
      </c>
      <c r="C1217" s="202"/>
      <c r="D1217" s="204">
        <f>SUM(D1218+D1219)</f>
        <v>0</v>
      </c>
      <c r="E1217" s="204">
        <f>SUM(E1218+E1219)</f>
        <v>0</v>
      </c>
      <c r="F1217" s="210">
        <f t="shared" si="552"/>
        <v>0</v>
      </c>
      <c r="G1217" s="204"/>
      <c r="H1217" s="204">
        <f>SUM(H1218+H1219)</f>
        <v>0</v>
      </c>
      <c r="I1217" s="210">
        <f t="shared" si="553"/>
        <v>0</v>
      </c>
      <c r="J1217" s="204">
        <f aca="true" t="shared" si="557" ref="J1217:S1217">SUM(J1218+J1219)</f>
        <v>0</v>
      </c>
      <c r="K1217" s="204">
        <f t="shared" si="557"/>
        <v>0</v>
      </c>
      <c r="L1217" s="204">
        <f>SUM(L1218+L1219)</f>
        <v>0</v>
      </c>
      <c r="M1217" s="204">
        <f t="shared" si="557"/>
        <v>0</v>
      </c>
      <c r="N1217" s="204">
        <f t="shared" si="557"/>
        <v>0</v>
      </c>
      <c r="O1217" s="204">
        <f t="shared" si="557"/>
        <v>0</v>
      </c>
      <c r="P1217" s="204">
        <f t="shared" si="557"/>
        <v>0</v>
      </c>
      <c r="Q1217" s="204">
        <f t="shared" si="557"/>
        <v>0</v>
      </c>
      <c r="R1217" s="204">
        <f t="shared" si="557"/>
        <v>0</v>
      </c>
      <c r="S1217" s="204">
        <f t="shared" si="557"/>
        <v>0</v>
      </c>
      <c r="T1217" s="204">
        <f>SUM(T1218+T1219)</f>
        <v>0</v>
      </c>
      <c r="U1217" s="204">
        <f>SUM(U1218+U1219)</f>
        <v>0</v>
      </c>
      <c r="V1217" s="210">
        <f t="shared" si="554"/>
        <v>0</v>
      </c>
      <c r="W1217" s="204">
        <f>SUM(W1218+W1219)</f>
        <v>0</v>
      </c>
      <c r="X1217" s="210">
        <f t="shared" si="555"/>
        <v>0</v>
      </c>
      <c r="Y1217" s="210">
        <f t="shared" si="551"/>
        <v>0</v>
      </c>
      <c r="Z1217" s="204">
        <f>SUM(Z1218+Z1219)</f>
        <v>0</v>
      </c>
      <c r="AA1217" s="204">
        <f>SUM(AA1218+AA1219)</f>
        <v>0</v>
      </c>
      <c r="AC1217" s="306">
        <f t="shared" si="556"/>
        <v>0</v>
      </c>
    </row>
    <row r="1218" spans="1:29" s="218" customFormat="1" ht="13.5" hidden="1">
      <c r="A1218" s="215"/>
      <c r="B1218" s="216" t="s">
        <v>96</v>
      </c>
      <c r="C1218" s="217" t="s">
        <v>97</v>
      </c>
      <c r="D1218" s="209"/>
      <c r="E1218" s="209"/>
      <c r="F1218" s="210">
        <f t="shared" si="552"/>
        <v>0</v>
      </c>
      <c r="G1218" s="210"/>
      <c r="H1218" s="209"/>
      <c r="I1218" s="210">
        <f t="shared" si="553"/>
        <v>0</v>
      </c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09"/>
      <c r="V1218" s="210">
        <f t="shared" si="554"/>
        <v>0</v>
      </c>
      <c r="W1218" s="209"/>
      <c r="X1218" s="210">
        <f t="shared" si="555"/>
        <v>0</v>
      </c>
      <c r="Y1218" s="210">
        <f t="shared" si="551"/>
        <v>0</v>
      </c>
      <c r="Z1218" s="209"/>
      <c r="AA1218" s="209"/>
      <c r="AC1218" s="306">
        <f t="shared" si="556"/>
        <v>0</v>
      </c>
    </row>
    <row r="1219" spans="1:29" s="218" customFormat="1" ht="13.5" hidden="1">
      <c r="A1219" s="215"/>
      <c r="B1219" s="216" t="s">
        <v>98</v>
      </c>
      <c r="C1219" s="217" t="s">
        <v>99</v>
      </c>
      <c r="D1219" s="209"/>
      <c r="E1219" s="209"/>
      <c r="F1219" s="210">
        <f t="shared" si="552"/>
        <v>0</v>
      </c>
      <c r="G1219" s="210"/>
      <c r="H1219" s="209"/>
      <c r="I1219" s="210">
        <f t="shared" si="553"/>
        <v>0</v>
      </c>
      <c r="J1219" s="209"/>
      <c r="K1219" s="209"/>
      <c r="L1219" s="209"/>
      <c r="M1219" s="209"/>
      <c r="N1219" s="209"/>
      <c r="O1219" s="209"/>
      <c r="P1219" s="209"/>
      <c r="Q1219" s="209"/>
      <c r="R1219" s="209"/>
      <c r="S1219" s="209"/>
      <c r="T1219" s="209"/>
      <c r="U1219" s="209"/>
      <c r="V1219" s="210">
        <f t="shared" si="554"/>
        <v>0</v>
      </c>
      <c r="W1219" s="209"/>
      <c r="X1219" s="210">
        <f t="shared" si="555"/>
        <v>0</v>
      </c>
      <c r="Y1219" s="210">
        <f t="shared" si="551"/>
        <v>0</v>
      </c>
      <c r="Z1219" s="209"/>
      <c r="AA1219" s="209"/>
      <c r="AC1219" s="306">
        <f t="shared" si="556"/>
        <v>0</v>
      </c>
    </row>
    <row r="1220" spans="1:29" s="201" customFormat="1" ht="13.5" hidden="1">
      <c r="A1220" s="199"/>
      <c r="B1220" s="199">
        <v>424</v>
      </c>
      <c r="C1220" s="202"/>
      <c r="D1220" s="204">
        <f>SUM(D1221+D1222+D1223+D1224)</f>
        <v>0</v>
      </c>
      <c r="E1220" s="204">
        <f>SUM(E1221+E1222+E1223+E1224)</f>
        <v>0</v>
      </c>
      <c r="F1220" s="210">
        <f t="shared" si="552"/>
        <v>0</v>
      </c>
      <c r="G1220" s="204"/>
      <c r="H1220" s="204">
        <f>SUM(H1221+H1222+H1223+H1224)</f>
        <v>0</v>
      </c>
      <c r="I1220" s="210">
        <f t="shared" si="553"/>
        <v>0</v>
      </c>
      <c r="J1220" s="204">
        <f aca="true" t="shared" si="558" ref="J1220:S1220">SUM(J1221+J1222+J1223+J1224)</f>
        <v>0</v>
      </c>
      <c r="K1220" s="204">
        <f t="shared" si="558"/>
        <v>0</v>
      </c>
      <c r="L1220" s="204">
        <f>SUM(L1221+L1222+L1223+L1224)</f>
        <v>0</v>
      </c>
      <c r="M1220" s="204">
        <f t="shared" si="558"/>
        <v>0</v>
      </c>
      <c r="N1220" s="204">
        <f t="shared" si="558"/>
        <v>0</v>
      </c>
      <c r="O1220" s="204">
        <f t="shared" si="558"/>
        <v>0</v>
      </c>
      <c r="P1220" s="204">
        <f t="shared" si="558"/>
        <v>0</v>
      </c>
      <c r="Q1220" s="204">
        <f t="shared" si="558"/>
        <v>0</v>
      </c>
      <c r="R1220" s="204">
        <f t="shared" si="558"/>
        <v>0</v>
      </c>
      <c r="S1220" s="204">
        <f t="shared" si="558"/>
        <v>0</v>
      </c>
      <c r="T1220" s="204">
        <f>SUM(T1221+T1222+T1223+T1224)</f>
        <v>0</v>
      </c>
      <c r="U1220" s="204">
        <f>SUM(U1221+U1222+U1223+U1224)</f>
        <v>0</v>
      </c>
      <c r="V1220" s="210">
        <f t="shared" si="554"/>
        <v>0</v>
      </c>
      <c r="W1220" s="204">
        <f>SUM(W1221+W1222+W1223+W1224)</f>
        <v>0</v>
      </c>
      <c r="X1220" s="210">
        <f t="shared" si="555"/>
        <v>0</v>
      </c>
      <c r="Y1220" s="210">
        <f t="shared" si="551"/>
        <v>0</v>
      </c>
      <c r="Z1220" s="204">
        <f>SUM(Z1221+Z1222+Z1223+Z1224)</f>
        <v>0</v>
      </c>
      <c r="AA1220" s="204">
        <f>SUM(AA1221+AA1222+AA1223+AA1224)</f>
        <v>0</v>
      </c>
      <c r="AC1220" s="306">
        <f t="shared" si="556"/>
        <v>0</v>
      </c>
    </row>
    <row r="1221" spans="1:29" s="218" customFormat="1" ht="13.5" hidden="1">
      <c r="A1221" s="215"/>
      <c r="B1221" s="219">
        <v>4241</v>
      </c>
      <c r="C1221" s="220" t="s">
        <v>100</v>
      </c>
      <c r="D1221" s="209"/>
      <c r="E1221" s="209"/>
      <c r="F1221" s="210">
        <f t="shared" si="552"/>
        <v>0</v>
      </c>
      <c r="G1221" s="210"/>
      <c r="H1221" s="209"/>
      <c r="I1221" s="210">
        <f t="shared" si="553"/>
        <v>0</v>
      </c>
      <c r="J1221" s="209"/>
      <c r="K1221" s="209"/>
      <c r="L1221" s="209"/>
      <c r="M1221" s="209"/>
      <c r="N1221" s="209"/>
      <c r="O1221" s="209"/>
      <c r="P1221" s="209"/>
      <c r="Q1221" s="209"/>
      <c r="R1221" s="209"/>
      <c r="S1221" s="209"/>
      <c r="T1221" s="209"/>
      <c r="U1221" s="209"/>
      <c r="V1221" s="210">
        <f t="shared" si="554"/>
        <v>0</v>
      </c>
      <c r="W1221" s="209"/>
      <c r="X1221" s="210">
        <f t="shared" si="555"/>
        <v>0</v>
      </c>
      <c r="Y1221" s="210">
        <f t="shared" si="551"/>
        <v>0</v>
      </c>
      <c r="Z1221" s="209"/>
      <c r="AA1221" s="209"/>
      <c r="AC1221" s="306">
        <f t="shared" si="556"/>
        <v>0</v>
      </c>
    </row>
    <row r="1222" spans="1:29" s="218" customFormat="1" ht="13.5" hidden="1">
      <c r="A1222" s="215"/>
      <c r="B1222" s="219">
        <v>4242</v>
      </c>
      <c r="C1222" s="221" t="s">
        <v>101</v>
      </c>
      <c r="D1222" s="209"/>
      <c r="E1222" s="209"/>
      <c r="F1222" s="210">
        <f t="shared" si="552"/>
        <v>0</v>
      </c>
      <c r="G1222" s="210"/>
      <c r="H1222" s="209"/>
      <c r="I1222" s="210">
        <f t="shared" si="553"/>
        <v>0</v>
      </c>
      <c r="J1222" s="209"/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09"/>
      <c r="U1222" s="209"/>
      <c r="V1222" s="210">
        <f t="shared" si="554"/>
        <v>0</v>
      </c>
      <c r="W1222" s="209"/>
      <c r="X1222" s="210">
        <f t="shared" si="555"/>
        <v>0</v>
      </c>
      <c r="Y1222" s="210">
        <f t="shared" si="551"/>
        <v>0</v>
      </c>
      <c r="Z1222" s="209"/>
      <c r="AA1222" s="209"/>
      <c r="AC1222" s="306">
        <f t="shared" si="556"/>
        <v>0</v>
      </c>
    </row>
    <row r="1223" spans="1:29" s="218" customFormat="1" ht="13.5" hidden="1">
      <c r="A1223" s="215"/>
      <c r="B1223" s="219">
        <v>4243</v>
      </c>
      <c r="C1223" s="221" t="s">
        <v>102</v>
      </c>
      <c r="D1223" s="209"/>
      <c r="E1223" s="209"/>
      <c r="F1223" s="210">
        <f t="shared" si="552"/>
        <v>0</v>
      </c>
      <c r="G1223" s="210"/>
      <c r="H1223" s="209"/>
      <c r="I1223" s="210">
        <f t="shared" si="553"/>
        <v>0</v>
      </c>
      <c r="J1223" s="209"/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09"/>
      <c r="U1223" s="209"/>
      <c r="V1223" s="210">
        <f t="shared" si="554"/>
        <v>0</v>
      </c>
      <c r="W1223" s="209"/>
      <c r="X1223" s="210">
        <f t="shared" si="555"/>
        <v>0</v>
      </c>
      <c r="Y1223" s="210">
        <f t="shared" si="551"/>
        <v>0</v>
      </c>
      <c r="Z1223" s="209"/>
      <c r="AA1223" s="209"/>
      <c r="AC1223" s="306">
        <f t="shared" si="556"/>
        <v>0</v>
      </c>
    </row>
    <row r="1224" spans="1:29" s="218" customFormat="1" ht="13.5" hidden="1">
      <c r="A1224" s="215"/>
      <c r="B1224" s="219">
        <v>4244</v>
      </c>
      <c r="C1224" s="221" t="s">
        <v>103</v>
      </c>
      <c r="D1224" s="209"/>
      <c r="E1224" s="209"/>
      <c r="F1224" s="210">
        <f t="shared" si="552"/>
        <v>0</v>
      </c>
      <c r="G1224" s="210"/>
      <c r="H1224" s="209"/>
      <c r="I1224" s="210">
        <f t="shared" si="553"/>
        <v>0</v>
      </c>
      <c r="J1224" s="209"/>
      <c r="K1224" s="209"/>
      <c r="L1224" s="209"/>
      <c r="M1224" s="209"/>
      <c r="N1224" s="209"/>
      <c r="O1224" s="209"/>
      <c r="P1224" s="209"/>
      <c r="Q1224" s="209"/>
      <c r="R1224" s="209"/>
      <c r="S1224" s="209"/>
      <c r="T1224" s="209"/>
      <c r="U1224" s="209"/>
      <c r="V1224" s="210">
        <f t="shared" si="554"/>
        <v>0</v>
      </c>
      <c r="W1224" s="209"/>
      <c r="X1224" s="210">
        <f t="shared" si="555"/>
        <v>0</v>
      </c>
      <c r="Y1224" s="210">
        <f t="shared" si="551"/>
        <v>0</v>
      </c>
      <c r="Z1224" s="209"/>
      <c r="AA1224" s="209"/>
      <c r="AC1224" s="306">
        <f t="shared" si="556"/>
        <v>0</v>
      </c>
    </row>
    <row r="1225" spans="1:29" s="201" customFormat="1" ht="13.5" hidden="1">
      <c r="A1225" s="199"/>
      <c r="B1225" s="199">
        <v>426</v>
      </c>
      <c r="C1225" s="200"/>
      <c r="D1225" s="204">
        <f>SUM(D1226+D1227)</f>
        <v>0</v>
      </c>
      <c r="E1225" s="204">
        <f>SUM(E1226+E1227)</f>
        <v>0</v>
      </c>
      <c r="F1225" s="210">
        <f t="shared" si="552"/>
        <v>0</v>
      </c>
      <c r="G1225" s="204"/>
      <c r="H1225" s="204">
        <f>SUM(H1226+H1227)</f>
        <v>0</v>
      </c>
      <c r="I1225" s="210">
        <f t="shared" si="553"/>
        <v>0</v>
      </c>
      <c r="J1225" s="204">
        <f aca="true" t="shared" si="559" ref="J1225:S1225">SUM(J1226+J1227)</f>
        <v>0</v>
      </c>
      <c r="K1225" s="204">
        <f t="shared" si="559"/>
        <v>0</v>
      </c>
      <c r="L1225" s="204">
        <f>SUM(L1226+L1227)</f>
        <v>0</v>
      </c>
      <c r="M1225" s="204">
        <f t="shared" si="559"/>
        <v>0</v>
      </c>
      <c r="N1225" s="204">
        <f t="shared" si="559"/>
        <v>0</v>
      </c>
      <c r="O1225" s="204">
        <f t="shared" si="559"/>
        <v>0</v>
      </c>
      <c r="P1225" s="204">
        <f t="shared" si="559"/>
        <v>0</v>
      </c>
      <c r="Q1225" s="204">
        <f t="shared" si="559"/>
        <v>0</v>
      </c>
      <c r="R1225" s="204">
        <f t="shared" si="559"/>
        <v>0</v>
      </c>
      <c r="S1225" s="204">
        <f t="shared" si="559"/>
        <v>0</v>
      </c>
      <c r="T1225" s="204">
        <f>SUM(T1226+T1227)</f>
        <v>0</v>
      </c>
      <c r="U1225" s="204">
        <f>SUM(U1226+U1227)</f>
        <v>0</v>
      </c>
      <c r="V1225" s="210">
        <f t="shared" si="554"/>
        <v>0</v>
      </c>
      <c r="W1225" s="204">
        <f>SUM(W1226+W1227)</f>
        <v>0</v>
      </c>
      <c r="X1225" s="210">
        <f t="shared" si="555"/>
        <v>0</v>
      </c>
      <c r="Y1225" s="210">
        <f t="shared" si="551"/>
        <v>0</v>
      </c>
      <c r="Z1225" s="204">
        <f>SUM(Z1226+Z1227)</f>
        <v>0</v>
      </c>
      <c r="AA1225" s="204">
        <f>SUM(AA1226+AA1227)</f>
        <v>0</v>
      </c>
      <c r="AC1225" s="306">
        <f t="shared" si="556"/>
        <v>0</v>
      </c>
    </row>
    <row r="1226" spans="1:29" s="218" customFormat="1" ht="13.5" hidden="1">
      <c r="A1226" s="215"/>
      <c r="B1226" s="216">
        <v>4262</v>
      </c>
      <c r="C1226" s="217" t="s">
        <v>104</v>
      </c>
      <c r="D1226" s="209"/>
      <c r="E1226" s="209"/>
      <c r="F1226" s="210">
        <f t="shared" si="552"/>
        <v>0</v>
      </c>
      <c r="G1226" s="210"/>
      <c r="H1226" s="209"/>
      <c r="I1226" s="210">
        <f t="shared" si="553"/>
        <v>0</v>
      </c>
      <c r="J1226" s="209"/>
      <c r="K1226" s="209"/>
      <c r="L1226" s="209"/>
      <c r="M1226" s="209"/>
      <c r="N1226" s="209"/>
      <c r="O1226" s="209"/>
      <c r="P1226" s="209"/>
      <c r="Q1226" s="209"/>
      <c r="R1226" s="209"/>
      <c r="S1226" s="209"/>
      <c r="T1226" s="209"/>
      <c r="U1226" s="209"/>
      <c r="V1226" s="210">
        <f t="shared" si="554"/>
        <v>0</v>
      </c>
      <c r="W1226" s="209"/>
      <c r="X1226" s="210">
        <f t="shared" si="555"/>
        <v>0</v>
      </c>
      <c r="Y1226" s="210">
        <f t="shared" si="551"/>
        <v>0</v>
      </c>
      <c r="Z1226" s="209"/>
      <c r="AA1226" s="209"/>
      <c r="AC1226" s="306">
        <f t="shared" si="556"/>
        <v>0</v>
      </c>
    </row>
    <row r="1227" spans="1:29" s="218" customFormat="1" ht="13.5" hidden="1">
      <c r="A1227" s="215"/>
      <c r="B1227" s="216">
        <v>4263</v>
      </c>
      <c r="C1227" s="217" t="s">
        <v>105</v>
      </c>
      <c r="D1227" s="209"/>
      <c r="E1227" s="209"/>
      <c r="F1227" s="210">
        <f t="shared" si="552"/>
        <v>0</v>
      </c>
      <c r="G1227" s="210"/>
      <c r="H1227" s="209"/>
      <c r="I1227" s="210">
        <f t="shared" si="553"/>
        <v>0</v>
      </c>
      <c r="J1227" s="209"/>
      <c r="K1227" s="209"/>
      <c r="L1227" s="209"/>
      <c r="M1227" s="209"/>
      <c r="N1227" s="209"/>
      <c r="O1227" s="209"/>
      <c r="P1227" s="209"/>
      <c r="Q1227" s="209"/>
      <c r="R1227" s="209"/>
      <c r="S1227" s="209"/>
      <c r="T1227" s="209"/>
      <c r="U1227" s="209"/>
      <c r="V1227" s="210">
        <f t="shared" si="554"/>
        <v>0</v>
      </c>
      <c r="W1227" s="209"/>
      <c r="X1227" s="210">
        <f t="shared" si="555"/>
        <v>0</v>
      </c>
      <c r="Y1227" s="3"/>
      <c r="Z1227" s="209"/>
      <c r="AA1227" s="209"/>
      <c r="AC1227" s="306">
        <f t="shared" si="556"/>
        <v>0</v>
      </c>
    </row>
    <row r="1228" ht="13.5" hidden="1">
      <c r="Y1228" s="210">
        <f aca="true" t="shared" si="560" ref="Y1228:Y1291">SUM(N1228:W1228)</f>
        <v>0</v>
      </c>
    </row>
    <row r="1229" spans="2:29" s="7" customFormat="1" ht="13.5" hidden="1">
      <c r="B1229" s="6"/>
      <c r="C1229" s="10" t="s">
        <v>548</v>
      </c>
      <c r="D1229" s="4">
        <f>SUM(D1230+D1287)</f>
        <v>0</v>
      </c>
      <c r="E1229" s="4">
        <f>SUM(E1230+E1287)</f>
        <v>0</v>
      </c>
      <c r="F1229" s="210">
        <f aca="true" t="shared" si="561" ref="F1229:F1260">SUM(H1229:S1229)</f>
        <v>0</v>
      </c>
      <c r="G1229" s="4"/>
      <c r="H1229" s="4">
        <f>SUM(H1230+H1287)</f>
        <v>0</v>
      </c>
      <c r="I1229" s="210">
        <f aca="true" t="shared" si="562" ref="I1229:I1260">SUM(H1229:H1229)</f>
        <v>0</v>
      </c>
      <c r="J1229" s="4">
        <f aca="true" t="shared" si="563" ref="J1229:S1229">SUM(J1230+J1287)</f>
        <v>0</v>
      </c>
      <c r="K1229" s="4">
        <f t="shared" si="563"/>
        <v>0</v>
      </c>
      <c r="L1229" s="4">
        <f>SUM(L1230+L1287)</f>
        <v>0</v>
      </c>
      <c r="M1229" s="4">
        <f t="shared" si="563"/>
        <v>0</v>
      </c>
      <c r="N1229" s="4">
        <f t="shared" si="563"/>
        <v>0</v>
      </c>
      <c r="O1229" s="4">
        <f t="shared" si="563"/>
        <v>0</v>
      </c>
      <c r="P1229" s="4">
        <f t="shared" si="563"/>
        <v>0</v>
      </c>
      <c r="Q1229" s="4">
        <f t="shared" si="563"/>
        <v>0</v>
      </c>
      <c r="R1229" s="4">
        <f t="shared" si="563"/>
        <v>0</v>
      </c>
      <c r="S1229" s="4">
        <f t="shared" si="563"/>
        <v>0</v>
      </c>
      <c r="T1229" s="4">
        <f>SUM(T1230+T1287)</f>
        <v>0</v>
      </c>
      <c r="U1229" s="4">
        <f>SUM(U1230+U1287)</f>
        <v>0</v>
      </c>
      <c r="V1229" s="210">
        <f aca="true" t="shared" si="564" ref="V1229:V1260">SUM(I1229+U1229)</f>
        <v>0</v>
      </c>
      <c r="W1229" s="4">
        <f>SUM(W1230+W1287)</f>
        <v>0</v>
      </c>
      <c r="X1229" s="210">
        <f aca="true" t="shared" si="565" ref="X1229:X1292">SUM(V1229:W1229)</f>
        <v>0</v>
      </c>
      <c r="Y1229" s="210">
        <f t="shared" si="560"/>
        <v>0</v>
      </c>
      <c r="Z1229" s="4">
        <f>SUM(Z1230+Z1287)</f>
        <v>0</v>
      </c>
      <c r="AA1229" s="4">
        <f>SUM(AA1230+AA1287)</f>
        <v>0</v>
      </c>
      <c r="AC1229" s="306">
        <f aca="true" t="shared" si="566" ref="AC1229:AC1260">SUM(P1229+AB1229)</f>
        <v>0</v>
      </c>
    </row>
    <row r="1230" spans="2:29" s="7" customFormat="1" ht="13.5" hidden="1">
      <c r="B1230" s="6">
        <v>3</v>
      </c>
      <c r="C1230" s="7" t="s">
        <v>118</v>
      </c>
      <c r="D1230" s="4">
        <f>SUM(D1231+D1243+D1276)</f>
        <v>0</v>
      </c>
      <c r="E1230" s="4">
        <f>SUM(E1231+E1243+E1276)</f>
        <v>0</v>
      </c>
      <c r="F1230" s="210">
        <f t="shared" si="561"/>
        <v>0</v>
      </c>
      <c r="G1230" s="4"/>
      <c r="H1230" s="4">
        <f>SUM(H1231+H1243+H1276)</f>
        <v>0</v>
      </c>
      <c r="I1230" s="210">
        <f t="shared" si="562"/>
        <v>0</v>
      </c>
      <c r="J1230" s="4">
        <f aca="true" t="shared" si="567" ref="J1230:S1230">SUM(J1231+J1243+J1276)</f>
        <v>0</v>
      </c>
      <c r="K1230" s="4">
        <f t="shared" si="567"/>
        <v>0</v>
      </c>
      <c r="L1230" s="4">
        <f>SUM(L1231+L1243+L1276)</f>
        <v>0</v>
      </c>
      <c r="M1230" s="4">
        <f t="shared" si="567"/>
        <v>0</v>
      </c>
      <c r="N1230" s="4">
        <f t="shared" si="567"/>
        <v>0</v>
      </c>
      <c r="O1230" s="4">
        <f t="shared" si="567"/>
        <v>0</v>
      </c>
      <c r="P1230" s="4">
        <f t="shared" si="567"/>
        <v>0</v>
      </c>
      <c r="Q1230" s="4">
        <f t="shared" si="567"/>
        <v>0</v>
      </c>
      <c r="R1230" s="4">
        <f t="shared" si="567"/>
        <v>0</v>
      </c>
      <c r="S1230" s="4">
        <f t="shared" si="567"/>
        <v>0</v>
      </c>
      <c r="T1230" s="4">
        <f>SUM(T1231+T1243+T1276)</f>
        <v>0</v>
      </c>
      <c r="U1230" s="4">
        <f>SUM(U1231+U1243+U1276)</f>
        <v>0</v>
      </c>
      <c r="V1230" s="210">
        <f t="shared" si="564"/>
        <v>0</v>
      </c>
      <c r="W1230" s="4">
        <f>SUM(W1231+W1243+W1276)</f>
        <v>0</v>
      </c>
      <c r="X1230" s="210">
        <f t="shared" si="565"/>
        <v>0</v>
      </c>
      <c r="Y1230" s="210">
        <f t="shared" si="560"/>
        <v>0</v>
      </c>
      <c r="Z1230" s="4">
        <f>SUM(Z1231+Z1243+Z1276)</f>
        <v>0</v>
      </c>
      <c r="AA1230" s="4">
        <f>SUM(AA1231+AA1243+AA1276)</f>
        <v>0</v>
      </c>
      <c r="AC1230" s="306">
        <f t="shared" si="566"/>
        <v>0</v>
      </c>
    </row>
    <row r="1231" spans="2:29" s="7" customFormat="1" ht="13.5" hidden="1">
      <c r="B1231" s="6">
        <v>31</v>
      </c>
      <c r="D1231" s="4">
        <f>SUM(D1232+D1237+D1239)</f>
        <v>0</v>
      </c>
      <c r="E1231" s="4">
        <f>SUM(E1232+E1237+E1239)</f>
        <v>0</v>
      </c>
      <c r="F1231" s="210">
        <f t="shared" si="561"/>
        <v>0</v>
      </c>
      <c r="G1231" s="4"/>
      <c r="H1231" s="4">
        <f>SUM(H1232+H1237+H1239)</f>
        <v>0</v>
      </c>
      <c r="I1231" s="210">
        <f t="shared" si="562"/>
        <v>0</v>
      </c>
      <c r="J1231" s="4">
        <f aca="true" t="shared" si="568" ref="J1231:S1231">SUM(J1232+J1237+J1239)</f>
        <v>0</v>
      </c>
      <c r="K1231" s="4">
        <f t="shared" si="568"/>
        <v>0</v>
      </c>
      <c r="L1231" s="4">
        <f>SUM(L1232+L1237+L1239)</f>
        <v>0</v>
      </c>
      <c r="M1231" s="4">
        <f t="shared" si="568"/>
        <v>0</v>
      </c>
      <c r="N1231" s="4">
        <f t="shared" si="568"/>
        <v>0</v>
      </c>
      <c r="O1231" s="4">
        <f t="shared" si="568"/>
        <v>0</v>
      </c>
      <c r="P1231" s="4">
        <f t="shared" si="568"/>
        <v>0</v>
      </c>
      <c r="Q1231" s="4">
        <f t="shared" si="568"/>
        <v>0</v>
      </c>
      <c r="R1231" s="4">
        <f t="shared" si="568"/>
        <v>0</v>
      </c>
      <c r="S1231" s="4">
        <f t="shared" si="568"/>
        <v>0</v>
      </c>
      <c r="T1231" s="4">
        <f>SUM(T1232+T1237+T1239)</f>
        <v>0</v>
      </c>
      <c r="U1231" s="4">
        <f>SUM(U1232+U1237+U1239)</f>
        <v>0</v>
      </c>
      <c r="V1231" s="210">
        <f t="shared" si="564"/>
        <v>0</v>
      </c>
      <c r="W1231" s="4">
        <f>SUM(W1232+W1237+W1239)</f>
        <v>0</v>
      </c>
      <c r="X1231" s="210">
        <f t="shared" si="565"/>
        <v>0</v>
      </c>
      <c r="Y1231" s="210">
        <f t="shared" si="560"/>
        <v>0</v>
      </c>
      <c r="Z1231" s="4">
        <f>SUM(Z1232+Z1237+Z1239)</f>
        <v>0</v>
      </c>
      <c r="AA1231" s="4">
        <f>SUM(AA1232+AA1237+AA1239)</f>
        <v>0</v>
      </c>
      <c r="AC1231" s="306">
        <f t="shared" si="566"/>
        <v>0</v>
      </c>
    </row>
    <row r="1232" spans="2:29" s="7" customFormat="1" ht="13.5" hidden="1">
      <c r="B1232" s="6">
        <v>311</v>
      </c>
      <c r="D1232" s="4">
        <f>SUM(D1233+D1234+D1235+D1236)</f>
        <v>0</v>
      </c>
      <c r="E1232" s="4">
        <f>SUM(E1233+E1234+E1235+E1236)</f>
        <v>0</v>
      </c>
      <c r="F1232" s="210">
        <f t="shared" si="561"/>
        <v>0</v>
      </c>
      <c r="G1232" s="4"/>
      <c r="H1232" s="4">
        <f>SUM(H1233+H1234+H1235+H1236)</f>
        <v>0</v>
      </c>
      <c r="I1232" s="210">
        <f t="shared" si="562"/>
        <v>0</v>
      </c>
      <c r="J1232" s="4">
        <f aca="true" t="shared" si="569" ref="J1232:S1232">SUM(J1233+J1234+J1235+J1236)</f>
        <v>0</v>
      </c>
      <c r="K1232" s="4">
        <f t="shared" si="569"/>
        <v>0</v>
      </c>
      <c r="L1232" s="4">
        <f>SUM(L1233+L1234+L1235+L1236)</f>
        <v>0</v>
      </c>
      <c r="M1232" s="4">
        <f t="shared" si="569"/>
        <v>0</v>
      </c>
      <c r="N1232" s="4">
        <f t="shared" si="569"/>
        <v>0</v>
      </c>
      <c r="O1232" s="4">
        <f t="shared" si="569"/>
        <v>0</v>
      </c>
      <c r="P1232" s="4">
        <f t="shared" si="569"/>
        <v>0</v>
      </c>
      <c r="Q1232" s="4">
        <f t="shared" si="569"/>
        <v>0</v>
      </c>
      <c r="R1232" s="4">
        <f t="shared" si="569"/>
        <v>0</v>
      </c>
      <c r="S1232" s="4">
        <f t="shared" si="569"/>
        <v>0</v>
      </c>
      <c r="T1232" s="4">
        <f>SUM(T1233+T1234+T1235+T1236)</f>
        <v>0</v>
      </c>
      <c r="U1232" s="4">
        <f>SUM(U1233+U1234+U1235+U1236)</f>
        <v>0</v>
      </c>
      <c r="V1232" s="210">
        <f t="shared" si="564"/>
        <v>0</v>
      </c>
      <c r="W1232" s="4">
        <f>SUM(W1233+W1234+W1235+W1236)</f>
        <v>0</v>
      </c>
      <c r="X1232" s="210">
        <f t="shared" si="565"/>
        <v>0</v>
      </c>
      <c r="Y1232" s="210">
        <f t="shared" si="560"/>
        <v>0</v>
      </c>
      <c r="Z1232" s="4">
        <f>SUM(Z1233+Z1234+Z1235+Z1236)</f>
        <v>0</v>
      </c>
      <c r="AA1232" s="4">
        <f>SUM(AA1233+AA1234+AA1235+AA1236)</f>
        <v>0</v>
      </c>
      <c r="AC1232" s="306">
        <f t="shared" si="566"/>
        <v>0</v>
      </c>
    </row>
    <row r="1233" spans="1:29" s="211" customFormat="1" ht="13.5" hidden="1">
      <c r="A1233" s="206"/>
      <c r="B1233" s="207" t="s">
        <v>0</v>
      </c>
      <c r="C1233" s="208" t="s">
        <v>1</v>
      </c>
      <c r="D1233" s="209"/>
      <c r="E1233" s="209"/>
      <c r="F1233" s="210">
        <f t="shared" si="561"/>
        <v>0</v>
      </c>
      <c r="G1233" s="210"/>
      <c r="H1233" s="209"/>
      <c r="I1233" s="210">
        <f t="shared" si="562"/>
        <v>0</v>
      </c>
      <c r="J1233" s="209"/>
      <c r="K1233" s="209"/>
      <c r="L1233" s="209"/>
      <c r="M1233" s="209"/>
      <c r="N1233" s="209"/>
      <c r="O1233" s="209"/>
      <c r="P1233" s="209"/>
      <c r="Q1233" s="209"/>
      <c r="R1233" s="209"/>
      <c r="S1233" s="209"/>
      <c r="T1233" s="209"/>
      <c r="U1233" s="209"/>
      <c r="V1233" s="210">
        <f t="shared" si="564"/>
        <v>0</v>
      </c>
      <c r="W1233" s="209"/>
      <c r="X1233" s="210">
        <f t="shared" si="565"/>
        <v>0</v>
      </c>
      <c r="Y1233" s="210">
        <f t="shared" si="560"/>
        <v>0</v>
      </c>
      <c r="Z1233" s="209"/>
      <c r="AA1233" s="209"/>
      <c r="AC1233" s="306">
        <f t="shared" si="566"/>
        <v>0</v>
      </c>
    </row>
    <row r="1234" spans="1:29" s="211" customFormat="1" ht="13.5" hidden="1">
      <c r="A1234" s="206"/>
      <c r="B1234" s="207" t="s">
        <v>2</v>
      </c>
      <c r="C1234" s="208" t="s">
        <v>3</v>
      </c>
      <c r="D1234" s="209"/>
      <c r="E1234" s="209"/>
      <c r="F1234" s="210">
        <f t="shared" si="561"/>
        <v>0</v>
      </c>
      <c r="G1234" s="210"/>
      <c r="H1234" s="209"/>
      <c r="I1234" s="210">
        <f t="shared" si="562"/>
        <v>0</v>
      </c>
      <c r="J1234" s="209"/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09"/>
      <c r="U1234" s="209"/>
      <c r="V1234" s="210">
        <f t="shared" si="564"/>
        <v>0</v>
      </c>
      <c r="W1234" s="209"/>
      <c r="X1234" s="210">
        <f t="shared" si="565"/>
        <v>0</v>
      </c>
      <c r="Y1234" s="210">
        <f t="shared" si="560"/>
        <v>0</v>
      </c>
      <c r="Z1234" s="209"/>
      <c r="AA1234" s="209"/>
      <c r="AC1234" s="306">
        <f t="shared" si="566"/>
        <v>0</v>
      </c>
    </row>
    <row r="1235" spans="1:29" s="211" customFormat="1" ht="13.5" hidden="1">
      <c r="A1235" s="206"/>
      <c r="B1235" s="207" t="s">
        <v>4</v>
      </c>
      <c r="C1235" s="208" t="s">
        <v>5</v>
      </c>
      <c r="D1235" s="209"/>
      <c r="E1235" s="209"/>
      <c r="F1235" s="210">
        <f t="shared" si="561"/>
        <v>0</v>
      </c>
      <c r="G1235" s="210"/>
      <c r="H1235" s="209"/>
      <c r="I1235" s="210">
        <f t="shared" si="562"/>
        <v>0</v>
      </c>
      <c r="J1235" s="209"/>
      <c r="K1235" s="209"/>
      <c r="L1235" s="209"/>
      <c r="M1235" s="209"/>
      <c r="N1235" s="209"/>
      <c r="O1235" s="209"/>
      <c r="P1235" s="209"/>
      <c r="Q1235" s="209"/>
      <c r="R1235" s="209"/>
      <c r="S1235" s="209"/>
      <c r="T1235" s="209"/>
      <c r="U1235" s="209"/>
      <c r="V1235" s="210">
        <f t="shared" si="564"/>
        <v>0</v>
      </c>
      <c r="W1235" s="209"/>
      <c r="X1235" s="210">
        <f t="shared" si="565"/>
        <v>0</v>
      </c>
      <c r="Y1235" s="210">
        <f t="shared" si="560"/>
        <v>0</v>
      </c>
      <c r="Z1235" s="209"/>
      <c r="AA1235" s="209"/>
      <c r="AC1235" s="306">
        <f t="shared" si="566"/>
        <v>0</v>
      </c>
    </row>
    <row r="1236" spans="1:29" s="211" customFormat="1" ht="13.5" hidden="1">
      <c r="A1236" s="206"/>
      <c r="B1236" s="207" t="s">
        <v>6</v>
      </c>
      <c r="C1236" s="208" t="s">
        <v>7</v>
      </c>
      <c r="D1236" s="209"/>
      <c r="E1236" s="209"/>
      <c r="F1236" s="210">
        <f t="shared" si="561"/>
        <v>0</v>
      </c>
      <c r="G1236" s="210"/>
      <c r="H1236" s="209"/>
      <c r="I1236" s="210">
        <f t="shared" si="562"/>
        <v>0</v>
      </c>
      <c r="J1236" s="209"/>
      <c r="K1236" s="209"/>
      <c r="L1236" s="209"/>
      <c r="M1236" s="209"/>
      <c r="N1236" s="209"/>
      <c r="O1236" s="209"/>
      <c r="P1236" s="209"/>
      <c r="Q1236" s="209"/>
      <c r="R1236" s="209"/>
      <c r="S1236" s="209"/>
      <c r="T1236" s="209"/>
      <c r="U1236" s="209"/>
      <c r="V1236" s="210">
        <f t="shared" si="564"/>
        <v>0</v>
      </c>
      <c r="W1236" s="209"/>
      <c r="X1236" s="210">
        <f t="shared" si="565"/>
        <v>0</v>
      </c>
      <c r="Y1236" s="210">
        <f t="shared" si="560"/>
        <v>0</v>
      </c>
      <c r="Z1236" s="209"/>
      <c r="AA1236" s="209"/>
      <c r="AC1236" s="306">
        <f t="shared" si="566"/>
        <v>0</v>
      </c>
    </row>
    <row r="1237" spans="1:29" s="198" customFormat="1" ht="13.5" hidden="1">
      <c r="A1237" s="195"/>
      <c r="B1237" s="195">
        <v>312</v>
      </c>
      <c r="C1237" s="196"/>
      <c r="D1237" s="197">
        <f>SUM(D1238)</f>
        <v>0</v>
      </c>
      <c r="E1237" s="197">
        <f aca="true" t="shared" si="570" ref="E1237:W1237">SUM(E1238)</f>
        <v>0</v>
      </c>
      <c r="F1237" s="210">
        <f t="shared" si="561"/>
        <v>0</v>
      </c>
      <c r="G1237" s="197"/>
      <c r="H1237" s="197">
        <f t="shared" si="570"/>
        <v>0</v>
      </c>
      <c r="I1237" s="210">
        <f t="shared" si="562"/>
        <v>0</v>
      </c>
      <c r="J1237" s="197">
        <f t="shared" si="570"/>
        <v>0</v>
      </c>
      <c r="K1237" s="197">
        <f t="shared" si="570"/>
        <v>0</v>
      </c>
      <c r="L1237" s="197">
        <f t="shared" si="570"/>
        <v>0</v>
      </c>
      <c r="M1237" s="197">
        <f t="shared" si="570"/>
        <v>0</v>
      </c>
      <c r="N1237" s="197">
        <f t="shared" si="570"/>
        <v>0</v>
      </c>
      <c r="O1237" s="197">
        <f t="shared" si="570"/>
        <v>0</v>
      </c>
      <c r="P1237" s="197">
        <f t="shared" si="570"/>
        <v>0</v>
      </c>
      <c r="Q1237" s="197">
        <f t="shared" si="570"/>
        <v>0</v>
      </c>
      <c r="R1237" s="197">
        <f t="shared" si="570"/>
        <v>0</v>
      </c>
      <c r="S1237" s="197">
        <f t="shared" si="570"/>
        <v>0</v>
      </c>
      <c r="T1237" s="197">
        <f t="shared" si="570"/>
        <v>0</v>
      </c>
      <c r="U1237" s="197">
        <f t="shared" si="570"/>
        <v>0</v>
      </c>
      <c r="V1237" s="210">
        <f t="shared" si="564"/>
        <v>0</v>
      </c>
      <c r="W1237" s="197">
        <f t="shared" si="570"/>
        <v>0</v>
      </c>
      <c r="X1237" s="210">
        <f t="shared" si="565"/>
        <v>0</v>
      </c>
      <c r="Y1237" s="210">
        <f t="shared" si="560"/>
        <v>0</v>
      </c>
      <c r="Z1237" s="197">
        <f>SUM(Z1238)</f>
        <v>0</v>
      </c>
      <c r="AA1237" s="197">
        <f>SUM(AA1238)</f>
        <v>0</v>
      </c>
      <c r="AC1237" s="306">
        <f t="shared" si="566"/>
        <v>0</v>
      </c>
    </row>
    <row r="1238" spans="1:29" s="211" customFormat="1" ht="13.5" hidden="1">
      <c r="A1238" s="206"/>
      <c r="B1238" s="207" t="s">
        <v>8</v>
      </c>
      <c r="C1238" s="208" t="s">
        <v>9</v>
      </c>
      <c r="D1238" s="209"/>
      <c r="E1238" s="209"/>
      <c r="F1238" s="210">
        <f t="shared" si="561"/>
        <v>0</v>
      </c>
      <c r="G1238" s="210"/>
      <c r="H1238" s="209"/>
      <c r="I1238" s="210">
        <f t="shared" si="562"/>
        <v>0</v>
      </c>
      <c r="J1238" s="209"/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09"/>
      <c r="U1238" s="209"/>
      <c r="V1238" s="210">
        <f t="shared" si="564"/>
        <v>0</v>
      </c>
      <c r="W1238" s="209"/>
      <c r="X1238" s="210">
        <f t="shared" si="565"/>
        <v>0</v>
      </c>
      <c r="Y1238" s="210">
        <f t="shared" si="560"/>
        <v>0</v>
      </c>
      <c r="Z1238" s="209"/>
      <c r="AA1238" s="209"/>
      <c r="AC1238" s="306">
        <f t="shared" si="566"/>
        <v>0</v>
      </c>
    </row>
    <row r="1239" spans="1:29" s="198" customFormat="1" ht="13.5" hidden="1">
      <c r="A1239" s="195"/>
      <c r="B1239" s="195">
        <v>313</v>
      </c>
      <c r="C1239" s="196"/>
      <c r="D1239" s="197">
        <f>SUM(D1240+D1241+D1242)</f>
        <v>0</v>
      </c>
      <c r="E1239" s="197">
        <f>SUM(E1240+E1241+E1242)</f>
        <v>0</v>
      </c>
      <c r="F1239" s="210">
        <f t="shared" si="561"/>
        <v>0</v>
      </c>
      <c r="G1239" s="197"/>
      <c r="H1239" s="197">
        <f>SUM(H1240+H1241+H1242)</f>
        <v>0</v>
      </c>
      <c r="I1239" s="210">
        <f t="shared" si="562"/>
        <v>0</v>
      </c>
      <c r="J1239" s="197">
        <f aca="true" t="shared" si="571" ref="J1239:S1239">SUM(J1240+J1241+J1242)</f>
        <v>0</v>
      </c>
      <c r="K1239" s="197">
        <f t="shared" si="571"/>
        <v>0</v>
      </c>
      <c r="L1239" s="197">
        <f>SUM(L1240+L1241+L1242)</f>
        <v>0</v>
      </c>
      <c r="M1239" s="197">
        <f t="shared" si="571"/>
        <v>0</v>
      </c>
      <c r="N1239" s="197">
        <f t="shared" si="571"/>
        <v>0</v>
      </c>
      <c r="O1239" s="197">
        <f t="shared" si="571"/>
        <v>0</v>
      </c>
      <c r="P1239" s="197">
        <f t="shared" si="571"/>
        <v>0</v>
      </c>
      <c r="Q1239" s="197">
        <f t="shared" si="571"/>
        <v>0</v>
      </c>
      <c r="R1239" s="197">
        <f t="shared" si="571"/>
        <v>0</v>
      </c>
      <c r="S1239" s="197">
        <f t="shared" si="571"/>
        <v>0</v>
      </c>
      <c r="T1239" s="197">
        <f>SUM(T1240+T1241+T1242)</f>
        <v>0</v>
      </c>
      <c r="U1239" s="197">
        <f>SUM(U1240+U1241+U1242)</f>
        <v>0</v>
      </c>
      <c r="V1239" s="210">
        <f t="shared" si="564"/>
        <v>0</v>
      </c>
      <c r="W1239" s="197">
        <f>SUM(W1240+W1241+W1242)</f>
        <v>0</v>
      </c>
      <c r="X1239" s="210">
        <f t="shared" si="565"/>
        <v>0</v>
      </c>
      <c r="Y1239" s="210">
        <f t="shared" si="560"/>
        <v>0</v>
      </c>
      <c r="Z1239" s="197">
        <f>SUM(Z1240+Z1241+Z1242)</f>
        <v>0</v>
      </c>
      <c r="AA1239" s="197">
        <f>SUM(AA1240+AA1241+AA1242)</f>
        <v>0</v>
      </c>
      <c r="AC1239" s="306">
        <f t="shared" si="566"/>
        <v>0</v>
      </c>
    </row>
    <row r="1240" spans="1:29" s="211" customFormat="1" ht="13.5" hidden="1">
      <c r="A1240" s="206"/>
      <c r="B1240" s="207" t="s">
        <v>10</v>
      </c>
      <c r="C1240" s="208" t="s">
        <v>11</v>
      </c>
      <c r="D1240" s="209"/>
      <c r="E1240" s="209"/>
      <c r="F1240" s="210">
        <f t="shared" si="561"/>
        <v>0</v>
      </c>
      <c r="G1240" s="210"/>
      <c r="H1240" s="209"/>
      <c r="I1240" s="210">
        <f t="shared" si="562"/>
        <v>0</v>
      </c>
      <c r="J1240" s="209"/>
      <c r="K1240" s="209"/>
      <c r="L1240" s="209"/>
      <c r="M1240" s="209"/>
      <c r="N1240" s="209"/>
      <c r="O1240" s="209"/>
      <c r="P1240" s="209"/>
      <c r="Q1240" s="209"/>
      <c r="R1240" s="209"/>
      <c r="S1240" s="209"/>
      <c r="T1240" s="209"/>
      <c r="U1240" s="209"/>
      <c r="V1240" s="210">
        <f t="shared" si="564"/>
        <v>0</v>
      </c>
      <c r="W1240" s="209"/>
      <c r="X1240" s="210">
        <f t="shared" si="565"/>
        <v>0</v>
      </c>
      <c r="Y1240" s="210">
        <f t="shared" si="560"/>
        <v>0</v>
      </c>
      <c r="Z1240" s="209"/>
      <c r="AA1240" s="209"/>
      <c r="AC1240" s="306">
        <f t="shared" si="566"/>
        <v>0</v>
      </c>
    </row>
    <row r="1241" spans="1:29" s="211" customFormat="1" ht="13.5" hidden="1">
      <c r="A1241" s="206"/>
      <c r="B1241" s="207" t="s">
        <v>12</v>
      </c>
      <c r="C1241" s="208" t="s">
        <v>13</v>
      </c>
      <c r="D1241" s="209"/>
      <c r="E1241" s="209"/>
      <c r="F1241" s="210">
        <f t="shared" si="561"/>
        <v>0</v>
      </c>
      <c r="G1241" s="210"/>
      <c r="H1241" s="209"/>
      <c r="I1241" s="210">
        <f t="shared" si="562"/>
        <v>0</v>
      </c>
      <c r="J1241" s="209"/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09"/>
      <c r="U1241" s="209"/>
      <c r="V1241" s="210">
        <f t="shared" si="564"/>
        <v>0</v>
      </c>
      <c r="W1241" s="209"/>
      <c r="X1241" s="210">
        <f t="shared" si="565"/>
        <v>0</v>
      </c>
      <c r="Y1241" s="210">
        <f t="shared" si="560"/>
        <v>0</v>
      </c>
      <c r="Z1241" s="209"/>
      <c r="AA1241" s="209"/>
      <c r="AC1241" s="306">
        <f t="shared" si="566"/>
        <v>0</v>
      </c>
    </row>
    <row r="1242" spans="1:29" s="211" customFormat="1" ht="12.75" customHeight="1" hidden="1">
      <c r="A1242" s="206"/>
      <c r="B1242" s="207" t="s">
        <v>14</v>
      </c>
      <c r="C1242" s="208" t="s">
        <v>15</v>
      </c>
      <c r="D1242" s="209"/>
      <c r="E1242" s="209"/>
      <c r="F1242" s="210">
        <f t="shared" si="561"/>
        <v>0</v>
      </c>
      <c r="G1242" s="210"/>
      <c r="H1242" s="209"/>
      <c r="I1242" s="210">
        <f t="shared" si="562"/>
        <v>0</v>
      </c>
      <c r="J1242" s="209"/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09"/>
      <c r="U1242" s="209"/>
      <c r="V1242" s="210">
        <f t="shared" si="564"/>
        <v>0</v>
      </c>
      <c r="W1242" s="209"/>
      <c r="X1242" s="210">
        <f t="shared" si="565"/>
        <v>0</v>
      </c>
      <c r="Y1242" s="210">
        <f t="shared" si="560"/>
        <v>0</v>
      </c>
      <c r="Z1242" s="209"/>
      <c r="AA1242" s="209"/>
      <c r="AC1242" s="306">
        <f t="shared" si="566"/>
        <v>0</v>
      </c>
    </row>
    <row r="1243" spans="1:29" s="198" customFormat="1" ht="12.75" customHeight="1" hidden="1">
      <c r="A1243" s="195"/>
      <c r="B1243" s="195">
        <v>32</v>
      </c>
      <c r="C1243" s="196"/>
      <c r="D1243" s="197">
        <f>SUM(D1244+D1249+D1256+D1266+D1268)</f>
        <v>0</v>
      </c>
      <c r="E1243" s="197">
        <f>SUM(E1244+E1249+E1256+E1266+E1268)</f>
        <v>0</v>
      </c>
      <c r="F1243" s="210">
        <f t="shared" si="561"/>
        <v>0</v>
      </c>
      <c r="G1243" s="197"/>
      <c r="H1243" s="197">
        <f>SUM(H1244+H1249+H1256+H1266+H1268)</f>
        <v>0</v>
      </c>
      <c r="I1243" s="210">
        <f t="shared" si="562"/>
        <v>0</v>
      </c>
      <c r="J1243" s="197">
        <f aca="true" t="shared" si="572" ref="J1243:S1243">SUM(J1244+J1249+J1256+J1266+J1268)</f>
        <v>0</v>
      </c>
      <c r="K1243" s="197">
        <f t="shared" si="572"/>
        <v>0</v>
      </c>
      <c r="L1243" s="197">
        <f>SUM(L1244+L1249+L1256+L1266+L1268)</f>
        <v>0</v>
      </c>
      <c r="M1243" s="197">
        <f t="shared" si="572"/>
        <v>0</v>
      </c>
      <c r="N1243" s="197">
        <f t="shared" si="572"/>
        <v>0</v>
      </c>
      <c r="O1243" s="197">
        <f t="shared" si="572"/>
        <v>0</v>
      </c>
      <c r="P1243" s="197">
        <f t="shared" si="572"/>
        <v>0</v>
      </c>
      <c r="Q1243" s="197">
        <f t="shared" si="572"/>
        <v>0</v>
      </c>
      <c r="R1243" s="197">
        <f t="shared" si="572"/>
        <v>0</v>
      </c>
      <c r="S1243" s="197">
        <f t="shared" si="572"/>
        <v>0</v>
      </c>
      <c r="T1243" s="197">
        <f>SUM(T1244+T1249+T1256+T1266+T1268)</f>
        <v>0</v>
      </c>
      <c r="U1243" s="197">
        <f>SUM(U1244+U1249+U1256+U1266+U1268)</f>
        <v>0</v>
      </c>
      <c r="V1243" s="210">
        <f t="shared" si="564"/>
        <v>0</v>
      </c>
      <c r="W1243" s="197">
        <f>SUM(W1244+W1249+W1256+W1266+W1268)</f>
        <v>0</v>
      </c>
      <c r="X1243" s="210">
        <f t="shared" si="565"/>
        <v>0</v>
      </c>
      <c r="Y1243" s="210">
        <f t="shared" si="560"/>
        <v>0</v>
      </c>
      <c r="Z1243" s="197">
        <f>SUM(Z1244+Z1249+Z1256+Z1266+Z1268)</f>
        <v>0</v>
      </c>
      <c r="AA1243" s="197">
        <f>SUM(AA1244+AA1249+AA1256+AA1266+AA1268)</f>
        <v>0</v>
      </c>
      <c r="AC1243" s="306">
        <f t="shared" si="566"/>
        <v>0</v>
      </c>
    </row>
    <row r="1244" spans="1:29" s="198" customFormat="1" ht="12.75" customHeight="1" hidden="1">
      <c r="A1244" s="195"/>
      <c r="B1244" s="195">
        <v>321</v>
      </c>
      <c r="C1244" s="196"/>
      <c r="D1244" s="197">
        <f>SUM(D1245+D1246+D1247+D1248)</f>
        <v>0</v>
      </c>
      <c r="E1244" s="197">
        <f>SUM(E1245+E1246+E1247+E1248)</f>
        <v>0</v>
      </c>
      <c r="F1244" s="210">
        <f t="shared" si="561"/>
        <v>0</v>
      </c>
      <c r="G1244" s="197"/>
      <c r="H1244" s="197">
        <f>SUM(H1245+H1246+H1247+H1248)</f>
        <v>0</v>
      </c>
      <c r="I1244" s="210">
        <f t="shared" si="562"/>
        <v>0</v>
      </c>
      <c r="J1244" s="197">
        <f aca="true" t="shared" si="573" ref="J1244:S1244">SUM(J1245+J1246+J1247+J1248)</f>
        <v>0</v>
      </c>
      <c r="K1244" s="197">
        <f t="shared" si="573"/>
        <v>0</v>
      </c>
      <c r="L1244" s="197">
        <f>SUM(L1245+L1246+L1247+L1248)</f>
        <v>0</v>
      </c>
      <c r="M1244" s="197">
        <f t="shared" si="573"/>
        <v>0</v>
      </c>
      <c r="N1244" s="197">
        <f t="shared" si="573"/>
        <v>0</v>
      </c>
      <c r="O1244" s="197">
        <f t="shared" si="573"/>
        <v>0</v>
      </c>
      <c r="P1244" s="197">
        <f t="shared" si="573"/>
        <v>0</v>
      </c>
      <c r="Q1244" s="197">
        <f t="shared" si="573"/>
        <v>0</v>
      </c>
      <c r="R1244" s="197">
        <f t="shared" si="573"/>
        <v>0</v>
      </c>
      <c r="S1244" s="197">
        <f t="shared" si="573"/>
        <v>0</v>
      </c>
      <c r="T1244" s="197">
        <f>SUM(T1245+T1246+T1247+T1248)</f>
        <v>0</v>
      </c>
      <c r="U1244" s="197">
        <f>SUM(U1245+U1246+U1247+U1248)</f>
        <v>0</v>
      </c>
      <c r="V1244" s="210">
        <f t="shared" si="564"/>
        <v>0</v>
      </c>
      <c r="W1244" s="197">
        <f>SUM(W1245+W1246+W1247+W1248)</f>
        <v>0</v>
      </c>
      <c r="X1244" s="210">
        <f t="shared" si="565"/>
        <v>0</v>
      </c>
      <c r="Y1244" s="210">
        <f t="shared" si="560"/>
        <v>0</v>
      </c>
      <c r="Z1244" s="197">
        <f>SUM(Z1245+Z1246+Z1247+Z1248)</f>
        <v>0</v>
      </c>
      <c r="AA1244" s="197">
        <f>SUM(AA1245+AA1246+AA1247+AA1248)</f>
        <v>0</v>
      </c>
      <c r="AC1244" s="306">
        <f t="shared" si="566"/>
        <v>0</v>
      </c>
    </row>
    <row r="1245" spans="1:29" s="211" customFormat="1" ht="13.5" hidden="1">
      <c r="A1245" s="206"/>
      <c r="B1245" s="207" t="s">
        <v>16</v>
      </c>
      <c r="C1245" s="208" t="s">
        <v>17</v>
      </c>
      <c r="D1245" s="209"/>
      <c r="E1245" s="209"/>
      <c r="F1245" s="210">
        <f t="shared" si="561"/>
        <v>0</v>
      </c>
      <c r="G1245" s="210"/>
      <c r="H1245" s="209"/>
      <c r="I1245" s="210">
        <f t="shared" si="562"/>
        <v>0</v>
      </c>
      <c r="J1245" s="209"/>
      <c r="K1245" s="209"/>
      <c r="L1245" s="209"/>
      <c r="M1245" s="209"/>
      <c r="N1245" s="209"/>
      <c r="O1245" s="209"/>
      <c r="P1245" s="209"/>
      <c r="Q1245" s="209"/>
      <c r="R1245" s="209"/>
      <c r="S1245" s="209"/>
      <c r="T1245" s="209"/>
      <c r="U1245" s="209"/>
      <c r="V1245" s="210">
        <f t="shared" si="564"/>
        <v>0</v>
      </c>
      <c r="W1245" s="209"/>
      <c r="X1245" s="210">
        <f t="shared" si="565"/>
        <v>0</v>
      </c>
      <c r="Y1245" s="210">
        <f t="shared" si="560"/>
        <v>0</v>
      </c>
      <c r="Z1245" s="209"/>
      <c r="AA1245" s="209"/>
      <c r="AC1245" s="306">
        <f t="shared" si="566"/>
        <v>0</v>
      </c>
    </row>
    <row r="1246" spans="1:29" s="211" customFormat="1" ht="13.5" hidden="1">
      <c r="A1246" s="206"/>
      <c r="B1246" s="207" t="s">
        <v>18</v>
      </c>
      <c r="C1246" s="208" t="s">
        <v>19</v>
      </c>
      <c r="D1246" s="209"/>
      <c r="E1246" s="209"/>
      <c r="F1246" s="210">
        <f t="shared" si="561"/>
        <v>0</v>
      </c>
      <c r="G1246" s="210"/>
      <c r="H1246" s="209"/>
      <c r="I1246" s="210">
        <f t="shared" si="562"/>
        <v>0</v>
      </c>
      <c r="J1246" s="209"/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09"/>
      <c r="U1246" s="209"/>
      <c r="V1246" s="210">
        <f t="shared" si="564"/>
        <v>0</v>
      </c>
      <c r="W1246" s="209"/>
      <c r="X1246" s="210">
        <f t="shared" si="565"/>
        <v>0</v>
      </c>
      <c r="Y1246" s="210">
        <f t="shared" si="560"/>
        <v>0</v>
      </c>
      <c r="Z1246" s="209"/>
      <c r="AA1246" s="209"/>
      <c r="AC1246" s="306">
        <f t="shared" si="566"/>
        <v>0</v>
      </c>
    </row>
    <row r="1247" spans="1:29" s="211" customFormat="1" ht="13.5" hidden="1">
      <c r="A1247" s="206"/>
      <c r="B1247" s="207" t="s">
        <v>20</v>
      </c>
      <c r="C1247" s="208" t="s">
        <v>21</v>
      </c>
      <c r="D1247" s="209"/>
      <c r="E1247" s="209"/>
      <c r="F1247" s="210">
        <f t="shared" si="561"/>
        <v>0</v>
      </c>
      <c r="G1247" s="210"/>
      <c r="H1247" s="209"/>
      <c r="I1247" s="210">
        <f t="shared" si="562"/>
        <v>0</v>
      </c>
      <c r="J1247" s="209"/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09"/>
      <c r="U1247" s="209"/>
      <c r="V1247" s="210">
        <f t="shared" si="564"/>
        <v>0</v>
      </c>
      <c r="W1247" s="209"/>
      <c r="X1247" s="210">
        <f t="shared" si="565"/>
        <v>0</v>
      </c>
      <c r="Y1247" s="210">
        <f t="shared" si="560"/>
        <v>0</v>
      </c>
      <c r="Z1247" s="209"/>
      <c r="AA1247" s="209"/>
      <c r="AC1247" s="306">
        <f t="shared" si="566"/>
        <v>0</v>
      </c>
    </row>
    <row r="1248" spans="1:29" s="211" customFormat="1" ht="13.5" hidden="1">
      <c r="A1248" s="206"/>
      <c r="B1248" s="206">
        <v>3214</v>
      </c>
      <c r="C1248" s="208" t="s">
        <v>22</v>
      </c>
      <c r="D1248" s="209"/>
      <c r="E1248" s="209"/>
      <c r="F1248" s="210">
        <f t="shared" si="561"/>
        <v>0</v>
      </c>
      <c r="G1248" s="210"/>
      <c r="H1248" s="209"/>
      <c r="I1248" s="210">
        <f t="shared" si="562"/>
        <v>0</v>
      </c>
      <c r="J1248" s="209"/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09"/>
      <c r="U1248" s="209"/>
      <c r="V1248" s="210">
        <f t="shared" si="564"/>
        <v>0</v>
      </c>
      <c r="W1248" s="209"/>
      <c r="X1248" s="210">
        <f t="shared" si="565"/>
        <v>0</v>
      </c>
      <c r="Y1248" s="210">
        <f t="shared" si="560"/>
        <v>0</v>
      </c>
      <c r="Z1248" s="209"/>
      <c r="AA1248" s="209"/>
      <c r="AC1248" s="306">
        <f t="shared" si="566"/>
        <v>0</v>
      </c>
    </row>
    <row r="1249" spans="1:29" s="198" customFormat="1" ht="13.5" hidden="1">
      <c r="A1249" s="195"/>
      <c r="B1249" s="195">
        <v>322</v>
      </c>
      <c r="C1249" s="196"/>
      <c r="D1249" s="197">
        <f>SUM(D1250+D1251+D1252+D1253+D1254+D1255)</f>
        <v>0</v>
      </c>
      <c r="E1249" s="197">
        <f>SUM(E1250+E1251+E1252+E1253+E1254+E1255)</f>
        <v>0</v>
      </c>
      <c r="F1249" s="210">
        <f t="shared" si="561"/>
        <v>0</v>
      </c>
      <c r="G1249" s="197"/>
      <c r="H1249" s="197">
        <f>SUM(H1250+H1251+H1252+H1253+H1254+H1255)</f>
        <v>0</v>
      </c>
      <c r="I1249" s="210">
        <f t="shared" si="562"/>
        <v>0</v>
      </c>
      <c r="J1249" s="197">
        <f aca="true" t="shared" si="574" ref="J1249:S1249">SUM(J1250+J1251+J1252+J1253+J1254+J1255)</f>
        <v>0</v>
      </c>
      <c r="K1249" s="197">
        <f t="shared" si="574"/>
        <v>0</v>
      </c>
      <c r="L1249" s="197">
        <f>SUM(L1250+L1251+L1252+L1253+L1254+L1255)</f>
        <v>0</v>
      </c>
      <c r="M1249" s="197">
        <f t="shared" si="574"/>
        <v>0</v>
      </c>
      <c r="N1249" s="197">
        <f t="shared" si="574"/>
        <v>0</v>
      </c>
      <c r="O1249" s="197">
        <f t="shared" si="574"/>
        <v>0</v>
      </c>
      <c r="P1249" s="197">
        <f t="shared" si="574"/>
        <v>0</v>
      </c>
      <c r="Q1249" s="197">
        <f t="shared" si="574"/>
        <v>0</v>
      </c>
      <c r="R1249" s="197">
        <f t="shared" si="574"/>
        <v>0</v>
      </c>
      <c r="S1249" s="197">
        <f t="shared" si="574"/>
        <v>0</v>
      </c>
      <c r="T1249" s="197">
        <f>SUM(T1250+T1251+T1252+T1253+T1254+T1255)</f>
        <v>0</v>
      </c>
      <c r="U1249" s="197">
        <f>SUM(U1250+U1251+U1252+U1253+U1254+U1255)</f>
        <v>0</v>
      </c>
      <c r="V1249" s="210">
        <f t="shared" si="564"/>
        <v>0</v>
      </c>
      <c r="W1249" s="197">
        <f>SUM(W1250+W1251+W1252+W1253+W1254+W1255)</f>
        <v>0</v>
      </c>
      <c r="X1249" s="210">
        <f t="shared" si="565"/>
        <v>0</v>
      </c>
      <c r="Y1249" s="210">
        <f t="shared" si="560"/>
        <v>0</v>
      </c>
      <c r="Z1249" s="197">
        <f>SUM(Z1250+Z1251+Z1252+Z1253+Z1254+Z1255)</f>
        <v>0</v>
      </c>
      <c r="AA1249" s="197">
        <f>SUM(AA1250+AA1251+AA1252+AA1253+AA1254+AA1255)</f>
        <v>0</v>
      </c>
      <c r="AC1249" s="306">
        <f t="shared" si="566"/>
        <v>0</v>
      </c>
    </row>
    <row r="1250" spans="1:29" s="211" customFormat="1" ht="13.5" hidden="1">
      <c r="A1250" s="206"/>
      <c r="B1250" s="207" t="s">
        <v>23</v>
      </c>
      <c r="C1250" s="208" t="s">
        <v>24</v>
      </c>
      <c r="D1250" s="209"/>
      <c r="E1250" s="209"/>
      <c r="F1250" s="210">
        <f t="shared" si="561"/>
        <v>0</v>
      </c>
      <c r="G1250" s="210"/>
      <c r="H1250" s="209"/>
      <c r="I1250" s="210">
        <f t="shared" si="562"/>
        <v>0</v>
      </c>
      <c r="J1250" s="209"/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09"/>
      <c r="U1250" s="209"/>
      <c r="V1250" s="210">
        <f t="shared" si="564"/>
        <v>0</v>
      </c>
      <c r="W1250" s="209"/>
      <c r="X1250" s="210">
        <f t="shared" si="565"/>
        <v>0</v>
      </c>
      <c r="Y1250" s="210">
        <f t="shared" si="560"/>
        <v>0</v>
      </c>
      <c r="Z1250" s="209"/>
      <c r="AA1250" s="209"/>
      <c r="AC1250" s="306">
        <f t="shared" si="566"/>
        <v>0</v>
      </c>
    </row>
    <row r="1251" spans="1:29" s="211" customFormat="1" ht="13.5" hidden="1">
      <c r="A1251" s="206"/>
      <c r="B1251" s="207" t="s">
        <v>25</v>
      </c>
      <c r="C1251" s="208" t="s">
        <v>26</v>
      </c>
      <c r="D1251" s="209"/>
      <c r="E1251" s="209"/>
      <c r="F1251" s="210">
        <f t="shared" si="561"/>
        <v>0</v>
      </c>
      <c r="G1251" s="210"/>
      <c r="H1251" s="209"/>
      <c r="I1251" s="210">
        <f t="shared" si="562"/>
        <v>0</v>
      </c>
      <c r="J1251" s="209"/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09"/>
      <c r="U1251" s="209"/>
      <c r="V1251" s="210">
        <f t="shared" si="564"/>
        <v>0</v>
      </c>
      <c r="W1251" s="209"/>
      <c r="X1251" s="210">
        <f t="shared" si="565"/>
        <v>0</v>
      </c>
      <c r="Y1251" s="210">
        <f t="shared" si="560"/>
        <v>0</v>
      </c>
      <c r="Z1251" s="209"/>
      <c r="AA1251" s="209"/>
      <c r="AC1251" s="306">
        <f t="shared" si="566"/>
        <v>0</v>
      </c>
    </row>
    <row r="1252" spans="1:29" s="211" customFormat="1" ht="13.5" hidden="1">
      <c r="A1252" s="206"/>
      <c r="B1252" s="207" t="s">
        <v>27</v>
      </c>
      <c r="C1252" s="208" t="s">
        <v>28</v>
      </c>
      <c r="D1252" s="209"/>
      <c r="E1252" s="209"/>
      <c r="F1252" s="210">
        <f t="shared" si="561"/>
        <v>0</v>
      </c>
      <c r="G1252" s="210"/>
      <c r="H1252" s="209"/>
      <c r="I1252" s="210">
        <f t="shared" si="562"/>
        <v>0</v>
      </c>
      <c r="J1252" s="209"/>
      <c r="K1252" s="209"/>
      <c r="L1252" s="209"/>
      <c r="M1252" s="209"/>
      <c r="N1252" s="209"/>
      <c r="O1252" s="209"/>
      <c r="P1252" s="209"/>
      <c r="Q1252" s="209"/>
      <c r="R1252" s="209"/>
      <c r="S1252" s="209"/>
      <c r="T1252" s="209"/>
      <c r="U1252" s="209"/>
      <c r="V1252" s="210">
        <f t="shared" si="564"/>
        <v>0</v>
      </c>
      <c r="W1252" s="209"/>
      <c r="X1252" s="210">
        <f t="shared" si="565"/>
        <v>0</v>
      </c>
      <c r="Y1252" s="210">
        <f t="shared" si="560"/>
        <v>0</v>
      </c>
      <c r="Z1252" s="209"/>
      <c r="AA1252" s="209"/>
      <c r="AC1252" s="306">
        <f t="shared" si="566"/>
        <v>0</v>
      </c>
    </row>
    <row r="1253" spans="1:29" s="211" customFormat="1" ht="13.5" hidden="1">
      <c r="A1253" s="206"/>
      <c r="B1253" s="207" t="s">
        <v>29</v>
      </c>
      <c r="C1253" s="208" t="s">
        <v>30</v>
      </c>
      <c r="D1253" s="209"/>
      <c r="E1253" s="209"/>
      <c r="F1253" s="210">
        <f t="shared" si="561"/>
        <v>0</v>
      </c>
      <c r="G1253" s="210"/>
      <c r="H1253" s="209"/>
      <c r="I1253" s="210">
        <f t="shared" si="562"/>
        <v>0</v>
      </c>
      <c r="J1253" s="209"/>
      <c r="K1253" s="209"/>
      <c r="L1253" s="209"/>
      <c r="M1253" s="209"/>
      <c r="N1253" s="209"/>
      <c r="O1253" s="209"/>
      <c r="P1253" s="209"/>
      <c r="Q1253" s="209"/>
      <c r="R1253" s="209"/>
      <c r="S1253" s="209"/>
      <c r="T1253" s="209"/>
      <c r="U1253" s="209"/>
      <c r="V1253" s="210">
        <f t="shared" si="564"/>
        <v>0</v>
      </c>
      <c r="W1253" s="209"/>
      <c r="X1253" s="210">
        <f t="shared" si="565"/>
        <v>0</v>
      </c>
      <c r="Y1253" s="210">
        <f t="shared" si="560"/>
        <v>0</v>
      </c>
      <c r="Z1253" s="209"/>
      <c r="AA1253" s="209"/>
      <c r="AC1253" s="306">
        <f t="shared" si="566"/>
        <v>0</v>
      </c>
    </row>
    <row r="1254" spans="1:29" s="211" customFormat="1" ht="13.5" hidden="1">
      <c r="A1254" s="206"/>
      <c r="B1254" s="207" t="s">
        <v>31</v>
      </c>
      <c r="C1254" s="208" t="s">
        <v>32</v>
      </c>
      <c r="D1254" s="209"/>
      <c r="E1254" s="209"/>
      <c r="F1254" s="210">
        <f t="shared" si="561"/>
        <v>0</v>
      </c>
      <c r="G1254" s="210"/>
      <c r="H1254" s="209"/>
      <c r="I1254" s="210">
        <f t="shared" si="562"/>
        <v>0</v>
      </c>
      <c r="J1254" s="209"/>
      <c r="K1254" s="209"/>
      <c r="L1254" s="209"/>
      <c r="M1254" s="209"/>
      <c r="N1254" s="209"/>
      <c r="O1254" s="209"/>
      <c r="P1254" s="209"/>
      <c r="Q1254" s="209"/>
      <c r="R1254" s="209"/>
      <c r="S1254" s="209"/>
      <c r="T1254" s="209"/>
      <c r="U1254" s="209"/>
      <c r="V1254" s="210">
        <f t="shared" si="564"/>
        <v>0</v>
      </c>
      <c r="W1254" s="209"/>
      <c r="X1254" s="210">
        <f t="shared" si="565"/>
        <v>0</v>
      </c>
      <c r="Y1254" s="210">
        <f t="shared" si="560"/>
        <v>0</v>
      </c>
      <c r="Z1254" s="209"/>
      <c r="AA1254" s="209"/>
      <c r="AC1254" s="306">
        <f t="shared" si="566"/>
        <v>0</v>
      </c>
    </row>
    <row r="1255" spans="1:29" s="211" customFormat="1" ht="13.5" hidden="1">
      <c r="A1255" s="206"/>
      <c r="B1255" s="213" t="s">
        <v>33</v>
      </c>
      <c r="C1255" s="208" t="s">
        <v>34</v>
      </c>
      <c r="D1255" s="209"/>
      <c r="E1255" s="209"/>
      <c r="F1255" s="210">
        <f t="shared" si="561"/>
        <v>0</v>
      </c>
      <c r="G1255" s="210"/>
      <c r="H1255" s="209"/>
      <c r="I1255" s="210">
        <f t="shared" si="562"/>
        <v>0</v>
      </c>
      <c r="J1255" s="209"/>
      <c r="K1255" s="209"/>
      <c r="L1255" s="209"/>
      <c r="M1255" s="209"/>
      <c r="N1255" s="209"/>
      <c r="O1255" s="209"/>
      <c r="P1255" s="209"/>
      <c r="Q1255" s="209"/>
      <c r="R1255" s="209"/>
      <c r="S1255" s="209"/>
      <c r="T1255" s="209"/>
      <c r="U1255" s="209"/>
      <c r="V1255" s="210">
        <f t="shared" si="564"/>
        <v>0</v>
      </c>
      <c r="W1255" s="209"/>
      <c r="X1255" s="210">
        <f t="shared" si="565"/>
        <v>0</v>
      </c>
      <c r="Y1255" s="210">
        <f t="shared" si="560"/>
        <v>0</v>
      </c>
      <c r="Z1255" s="209"/>
      <c r="AA1255" s="209"/>
      <c r="AC1255" s="306">
        <f t="shared" si="566"/>
        <v>0</v>
      </c>
    </row>
    <row r="1256" spans="1:29" s="198" customFormat="1" ht="13.5" hidden="1">
      <c r="A1256" s="195"/>
      <c r="B1256" s="195">
        <v>323</v>
      </c>
      <c r="C1256" s="196"/>
      <c r="D1256" s="197">
        <f>SUM(D1257+D1258+D1259+D1260+D1261+D1262+D1263+D1264+D1265)</f>
        <v>0</v>
      </c>
      <c r="E1256" s="197">
        <f>SUM(E1257+E1258+E1259+E1260+E1261+E1262+E1263+E1264+E1265)</f>
        <v>0</v>
      </c>
      <c r="F1256" s="210">
        <f t="shared" si="561"/>
        <v>0</v>
      </c>
      <c r="G1256" s="197"/>
      <c r="H1256" s="197">
        <f>SUM(H1257+H1258+H1259+H1260+H1261+H1262+H1263+H1264+H1265)</f>
        <v>0</v>
      </c>
      <c r="I1256" s="210">
        <f t="shared" si="562"/>
        <v>0</v>
      </c>
      <c r="J1256" s="197">
        <f aca="true" t="shared" si="575" ref="J1256:S1256">SUM(J1257+J1258+J1259+J1260+J1261+J1262+J1263+J1264+J1265)</f>
        <v>0</v>
      </c>
      <c r="K1256" s="197">
        <f t="shared" si="575"/>
        <v>0</v>
      </c>
      <c r="L1256" s="197">
        <f>SUM(L1257+L1258+L1259+L1260+L1261+L1262+L1263+L1264+L1265)</f>
        <v>0</v>
      </c>
      <c r="M1256" s="197">
        <f t="shared" si="575"/>
        <v>0</v>
      </c>
      <c r="N1256" s="197">
        <f t="shared" si="575"/>
        <v>0</v>
      </c>
      <c r="O1256" s="197">
        <f t="shared" si="575"/>
        <v>0</v>
      </c>
      <c r="P1256" s="197">
        <f t="shared" si="575"/>
        <v>0</v>
      </c>
      <c r="Q1256" s="197">
        <f t="shared" si="575"/>
        <v>0</v>
      </c>
      <c r="R1256" s="197">
        <f t="shared" si="575"/>
        <v>0</v>
      </c>
      <c r="S1256" s="197">
        <f t="shared" si="575"/>
        <v>0</v>
      </c>
      <c r="T1256" s="197">
        <f>SUM(T1257+T1258+T1259+T1260+T1261+T1262+T1263+T1264+T1265)</f>
        <v>0</v>
      </c>
      <c r="U1256" s="197">
        <f>SUM(U1257+U1258+U1259+U1260+U1261+U1262+U1263+U1264+U1265)</f>
        <v>0</v>
      </c>
      <c r="V1256" s="210">
        <f t="shared" si="564"/>
        <v>0</v>
      </c>
      <c r="W1256" s="197">
        <f>SUM(W1257+W1258+W1259+W1260+W1261+W1262+W1263+W1264+W1265)</f>
        <v>0</v>
      </c>
      <c r="X1256" s="210">
        <f t="shared" si="565"/>
        <v>0</v>
      </c>
      <c r="Y1256" s="210">
        <f t="shared" si="560"/>
        <v>0</v>
      </c>
      <c r="Z1256" s="197">
        <f>SUM(Z1257+Z1258+Z1259+Z1260+Z1261+Z1262+Z1263+Z1264+Z1265)</f>
        <v>0</v>
      </c>
      <c r="AA1256" s="197">
        <f>SUM(AA1257+AA1258+AA1259+AA1260+AA1261+AA1262+AA1263+AA1264+AA1265)</f>
        <v>0</v>
      </c>
      <c r="AC1256" s="306">
        <f t="shared" si="566"/>
        <v>0</v>
      </c>
    </row>
    <row r="1257" spans="1:29" s="211" customFormat="1" ht="13.5" hidden="1">
      <c r="A1257" s="206"/>
      <c r="B1257" s="207" t="s">
        <v>35</v>
      </c>
      <c r="C1257" s="208" t="s">
        <v>36</v>
      </c>
      <c r="D1257" s="209"/>
      <c r="E1257" s="209"/>
      <c r="F1257" s="210">
        <f t="shared" si="561"/>
        <v>0</v>
      </c>
      <c r="G1257" s="210"/>
      <c r="H1257" s="209"/>
      <c r="I1257" s="210">
        <f t="shared" si="562"/>
        <v>0</v>
      </c>
      <c r="J1257" s="209"/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09"/>
      <c r="U1257" s="209"/>
      <c r="V1257" s="210">
        <f t="shared" si="564"/>
        <v>0</v>
      </c>
      <c r="W1257" s="209"/>
      <c r="X1257" s="210">
        <f t="shared" si="565"/>
        <v>0</v>
      </c>
      <c r="Y1257" s="210">
        <f t="shared" si="560"/>
        <v>0</v>
      </c>
      <c r="Z1257" s="209"/>
      <c r="AA1257" s="209"/>
      <c r="AC1257" s="306">
        <f t="shared" si="566"/>
        <v>0</v>
      </c>
    </row>
    <row r="1258" spans="1:29" s="211" customFormat="1" ht="13.5" hidden="1">
      <c r="A1258" s="206"/>
      <c r="B1258" s="207" t="s">
        <v>37</v>
      </c>
      <c r="C1258" s="208" t="s">
        <v>38</v>
      </c>
      <c r="D1258" s="209"/>
      <c r="E1258" s="209"/>
      <c r="F1258" s="210">
        <f t="shared" si="561"/>
        <v>0</v>
      </c>
      <c r="G1258" s="210"/>
      <c r="H1258" s="209"/>
      <c r="I1258" s="210">
        <f t="shared" si="562"/>
        <v>0</v>
      </c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09"/>
      <c r="V1258" s="210">
        <f t="shared" si="564"/>
        <v>0</v>
      </c>
      <c r="W1258" s="209"/>
      <c r="X1258" s="210">
        <f t="shared" si="565"/>
        <v>0</v>
      </c>
      <c r="Y1258" s="210">
        <f t="shared" si="560"/>
        <v>0</v>
      </c>
      <c r="Z1258" s="209"/>
      <c r="AA1258" s="209"/>
      <c r="AC1258" s="306">
        <f t="shared" si="566"/>
        <v>0</v>
      </c>
    </row>
    <row r="1259" spans="1:29" s="211" customFormat="1" ht="13.5" hidden="1">
      <c r="A1259" s="206"/>
      <c r="B1259" s="207" t="s">
        <v>39</v>
      </c>
      <c r="C1259" s="208" t="s">
        <v>40</v>
      </c>
      <c r="D1259" s="209"/>
      <c r="E1259" s="209"/>
      <c r="F1259" s="210">
        <f t="shared" si="561"/>
        <v>0</v>
      </c>
      <c r="G1259" s="210"/>
      <c r="H1259" s="209"/>
      <c r="I1259" s="210">
        <f t="shared" si="562"/>
        <v>0</v>
      </c>
      <c r="J1259" s="209"/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09"/>
      <c r="U1259" s="209"/>
      <c r="V1259" s="210">
        <f t="shared" si="564"/>
        <v>0</v>
      </c>
      <c r="W1259" s="209"/>
      <c r="X1259" s="210">
        <f t="shared" si="565"/>
        <v>0</v>
      </c>
      <c r="Y1259" s="210">
        <f t="shared" si="560"/>
        <v>0</v>
      </c>
      <c r="Z1259" s="209"/>
      <c r="AA1259" s="209"/>
      <c r="AC1259" s="306">
        <f t="shared" si="566"/>
        <v>0</v>
      </c>
    </row>
    <row r="1260" spans="1:29" s="211" customFormat="1" ht="13.5" hidden="1">
      <c r="A1260" s="206"/>
      <c r="B1260" s="207" t="s">
        <v>41</v>
      </c>
      <c r="C1260" s="208" t="s">
        <v>42</v>
      </c>
      <c r="D1260" s="209"/>
      <c r="E1260" s="209"/>
      <c r="F1260" s="210">
        <f t="shared" si="561"/>
        <v>0</v>
      </c>
      <c r="G1260" s="210"/>
      <c r="H1260" s="209"/>
      <c r="I1260" s="210">
        <f t="shared" si="562"/>
        <v>0</v>
      </c>
      <c r="J1260" s="209"/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09"/>
      <c r="U1260" s="209"/>
      <c r="V1260" s="210">
        <f t="shared" si="564"/>
        <v>0</v>
      </c>
      <c r="W1260" s="209"/>
      <c r="X1260" s="210">
        <f t="shared" si="565"/>
        <v>0</v>
      </c>
      <c r="Y1260" s="210">
        <f t="shared" si="560"/>
        <v>0</v>
      </c>
      <c r="Z1260" s="209"/>
      <c r="AA1260" s="209"/>
      <c r="AC1260" s="306">
        <f t="shared" si="566"/>
        <v>0</v>
      </c>
    </row>
    <row r="1261" spans="1:29" s="211" customFormat="1" ht="13.5" hidden="1">
      <c r="A1261" s="206"/>
      <c r="B1261" s="207" t="s">
        <v>43</v>
      </c>
      <c r="C1261" s="208" t="s">
        <v>44</v>
      </c>
      <c r="D1261" s="209"/>
      <c r="E1261" s="209"/>
      <c r="F1261" s="210">
        <f aca="true" t="shared" si="576" ref="F1261:F1292">SUM(H1261:S1261)</f>
        <v>0</v>
      </c>
      <c r="G1261" s="210"/>
      <c r="H1261" s="209"/>
      <c r="I1261" s="210">
        <f aca="true" t="shared" si="577" ref="I1261:I1292">SUM(H1261:H1261)</f>
        <v>0</v>
      </c>
      <c r="J1261" s="209"/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09"/>
      <c r="U1261" s="209"/>
      <c r="V1261" s="210">
        <f aca="true" t="shared" si="578" ref="V1261:V1292">SUM(I1261+U1261)</f>
        <v>0</v>
      </c>
      <c r="W1261" s="209"/>
      <c r="X1261" s="210">
        <f t="shared" si="565"/>
        <v>0</v>
      </c>
      <c r="Y1261" s="210">
        <f t="shared" si="560"/>
        <v>0</v>
      </c>
      <c r="Z1261" s="209"/>
      <c r="AA1261" s="209"/>
      <c r="AC1261" s="306">
        <f aca="true" t="shared" si="579" ref="AC1261:AC1292">SUM(P1261+AB1261)</f>
        <v>0</v>
      </c>
    </row>
    <row r="1262" spans="1:29" s="211" customFormat="1" ht="13.5" hidden="1">
      <c r="A1262" s="206"/>
      <c r="B1262" s="207" t="s">
        <v>45</v>
      </c>
      <c r="C1262" s="208" t="s">
        <v>46</v>
      </c>
      <c r="D1262" s="209"/>
      <c r="E1262" s="209"/>
      <c r="F1262" s="210">
        <f t="shared" si="576"/>
        <v>0</v>
      </c>
      <c r="G1262" s="210"/>
      <c r="H1262" s="209"/>
      <c r="I1262" s="210">
        <f t="shared" si="577"/>
        <v>0</v>
      </c>
      <c r="J1262" s="209"/>
      <c r="K1262" s="209"/>
      <c r="L1262" s="209"/>
      <c r="M1262" s="209"/>
      <c r="N1262" s="209"/>
      <c r="O1262" s="209"/>
      <c r="P1262" s="209"/>
      <c r="Q1262" s="209"/>
      <c r="R1262" s="209"/>
      <c r="S1262" s="209"/>
      <c r="T1262" s="209"/>
      <c r="U1262" s="209"/>
      <c r="V1262" s="210">
        <f t="shared" si="578"/>
        <v>0</v>
      </c>
      <c r="W1262" s="209"/>
      <c r="X1262" s="210">
        <f t="shared" si="565"/>
        <v>0</v>
      </c>
      <c r="Y1262" s="210">
        <f t="shared" si="560"/>
        <v>0</v>
      </c>
      <c r="Z1262" s="209"/>
      <c r="AA1262" s="209"/>
      <c r="AC1262" s="306">
        <f t="shared" si="579"/>
        <v>0</v>
      </c>
    </row>
    <row r="1263" spans="1:29" s="211" customFormat="1" ht="13.5" hidden="1">
      <c r="A1263" s="206"/>
      <c r="B1263" s="207" t="s">
        <v>47</v>
      </c>
      <c r="C1263" s="208" t="s">
        <v>48</v>
      </c>
      <c r="D1263" s="209"/>
      <c r="E1263" s="209"/>
      <c r="F1263" s="210">
        <f t="shared" si="576"/>
        <v>0</v>
      </c>
      <c r="G1263" s="210"/>
      <c r="H1263" s="209"/>
      <c r="I1263" s="210">
        <f t="shared" si="577"/>
        <v>0</v>
      </c>
      <c r="J1263" s="209"/>
      <c r="K1263" s="209"/>
      <c r="L1263" s="209"/>
      <c r="M1263" s="209"/>
      <c r="N1263" s="209"/>
      <c r="O1263" s="209"/>
      <c r="P1263" s="209"/>
      <c r="Q1263" s="209"/>
      <c r="R1263" s="209"/>
      <c r="S1263" s="209"/>
      <c r="T1263" s="209"/>
      <c r="U1263" s="209"/>
      <c r="V1263" s="210">
        <f t="shared" si="578"/>
        <v>0</v>
      </c>
      <c r="W1263" s="209"/>
      <c r="X1263" s="210">
        <f t="shared" si="565"/>
        <v>0</v>
      </c>
      <c r="Y1263" s="210">
        <f t="shared" si="560"/>
        <v>0</v>
      </c>
      <c r="Z1263" s="209"/>
      <c r="AA1263" s="209"/>
      <c r="AC1263" s="306">
        <f t="shared" si="579"/>
        <v>0</v>
      </c>
    </row>
    <row r="1264" spans="1:29" s="211" customFormat="1" ht="13.5" hidden="1">
      <c r="A1264" s="206"/>
      <c r="B1264" s="207" t="s">
        <v>49</v>
      </c>
      <c r="C1264" s="208" t="s">
        <v>50</v>
      </c>
      <c r="D1264" s="209"/>
      <c r="E1264" s="209"/>
      <c r="F1264" s="210">
        <f t="shared" si="576"/>
        <v>0</v>
      </c>
      <c r="G1264" s="210"/>
      <c r="H1264" s="209"/>
      <c r="I1264" s="210">
        <f t="shared" si="577"/>
        <v>0</v>
      </c>
      <c r="J1264" s="209"/>
      <c r="K1264" s="209"/>
      <c r="L1264" s="209"/>
      <c r="M1264" s="209"/>
      <c r="N1264" s="209"/>
      <c r="O1264" s="209"/>
      <c r="P1264" s="209"/>
      <c r="Q1264" s="209"/>
      <c r="R1264" s="209"/>
      <c r="S1264" s="209"/>
      <c r="T1264" s="209"/>
      <c r="U1264" s="209"/>
      <c r="V1264" s="210">
        <f t="shared" si="578"/>
        <v>0</v>
      </c>
      <c r="W1264" s="209"/>
      <c r="X1264" s="210">
        <f t="shared" si="565"/>
        <v>0</v>
      </c>
      <c r="Y1264" s="210">
        <f t="shared" si="560"/>
        <v>0</v>
      </c>
      <c r="Z1264" s="209"/>
      <c r="AA1264" s="209"/>
      <c r="AC1264" s="306">
        <f t="shared" si="579"/>
        <v>0</v>
      </c>
    </row>
    <row r="1265" spans="1:29" s="211" customFormat="1" ht="13.5" hidden="1">
      <c r="A1265" s="206"/>
      <c r="B1265" s="207" t="s">
        <v>51</v>
      </c>
      <c r="C1265" s="208" t="s">
        <v>52</v>
      </c>
      <c r="D1265" s="209"/>
      <c r="E1265" s="209"/>
      <c r="F1265" s="210">
        <f t="shared" si="576"/>
        <v>0</v>
      </c>
      <c r="G1265" s="210"/>
      <c r="H1265" s="209"/>
      <c r="I1265" s="210">
        <f t="shared" si="577"/>
        <v>0</v>
      </c>
      <c r="J1265" s="209"/>
      <c r="K1265" s="209"/>
      <c r="L1265" s="209"/>
      <c r="M1265" s="209"/>
      <c r="N1265" s="209"/>
      <c r="O1265" s="209"/>
      <c r="P1265" s="209"/>
      <c r="Q1265" s="209"/>
      <c r="R1265" s="209"/>
      <c r="S1265" s="209"/>
      <c r="T1265" s="209"/>
      <c r="U1265" s="209"/>
      <c r="V1265" s="210">
        <f t="shared" si="578"/>
        <v>0</v>
      </c>
      <c r="W1265" s="209"/>
      <c r="X1265" s="210">
        <f t="shared" si="565"/>
        <v>0</v>
      </c>
      <c r="Y1265" s="210">
        <f t="shared" si="560"/>
        <v>0</v>
      </c>
      <c r="Z1265" s="209"/>
      <c r="AA1265" s="209"/>
      <c r="AC1265" s="306">
        <f t="shared" si="579"/>
        <v>0</v>
      </c>
    </row>
    <row r="1266" spans="1:29" s="198" customFormat="1" ht="13.5" hidden="1">
      <c r="A1266" s="195"/>
      <c r="B1266" s="195">
        <v>324</v>
      </c>
      <c r="C1266" s="196"/>
      <c r="D1266" s="197">
        <f>SUM(D1267)</f>
        <v>0</v>
      </c>
      <c r="E1266" s="197">
        <f aca="true" t="shared" si="580" ref="E1266:W1266">SUM(E1267)</f>
        <v>0</v>
      </c>
      <c r="F1266" s="210">
        <f t="shared" si="576"/>
        <v>0</v>
      </c>
      <c r="G1266" s="197"/>
      <c r="H1266" s="197">
        <f t="shared" si="580"/>
        <v>0</v>
      </c>
      <c r="I1266" s="210">
        <f t="shared" si="577"/>
        <v>0</v>
      </c>
      <c r="J1266" s="197">
        <f t="shared" si="580"/>
        <v>0</v>
      </c>
      <c r="K1266" s="197">
        <f t="shared" si="580"/>
        <v>0</v>
      </c>
      <c r="L1266" s="197">
        <f t="shared" si="580"/>
        <v>0</v>
      </c>
      <c r="M1266" s="197">
        <f t="shared" si="580"/>
        <v>0</v>
      </c>
      <c r="N1266" s="197">
        <f t="shared" si="580"/>
        <v>0</v>
      </c>
      <c r="O1266" s="197">
        <f t="shared" si="580"/>
        <v>0</v>
      </c>
      <c r="P1266" s="197">
        <f t="shared" si="580"/>
        <v>0</v>
      </c>
      <c r="Q1266" s="197">
        <f t="shared" si="580"/>
        <v>0</v>
      </c>
      <c r="R1266" s="197">
        <f t="shared" si="580"/>
        <v>0</v>
      </c>
      <c r="S1266" s="197">
        <f t="shared" si="580"/>
        <v>0</v>
      </c>
      <c r="T1266" s="197">
        <f t="shared" si="580"/>
        <v>0</v>
      </c>
      <c r="U1266" s="197">
        <f t="shared" si="580"/>
        <v>0</v>
      </c>
      <c r="V1266" s="210">
        <f t="shared" si="578"/>
        <v>0</v>
      </c>
      <c r="W1266" s="197">
        <f t="shared" si="580"/>
        <v>0</v>
      </c>
      <c r="X1266" s="210">
        <f t="shared" si="565"/>
        <v>0</v>
      </c>
      <c r="Y1266" s="210">
        <f t="shared" si="560"/>
        <v>0</v>
      </c>
      <c r="Z1266" s="197">
        <f>SUM(Z1267)</f>
        <v>0</v>
      </c>
      <c r="AA1266" s="197">
        <f>SUM(AA1267)</f>
        <v>0</v>
      </c>
      <c r="AC1266" s="306">
        <f t="shared" si="579"/>
        <v>0</v>
      </c>
    </row>
    <row r="1267" spans="1:29" s="211" customFormat="1" ht="13.5" hidden="1">
      <c r="A1267" s="206"/>
      <c r="B1267" s="212" t="s">
        <v>54</v>
      </c>
      <c r="C1267" s="208" t="s">
        <v>53</v>
      </c>
      <c r="D1267" s="209"/>
      <c r="E1267" s="209"/>
      <c r="F1267" s="210">
        <f t="shared" si="576"/>
        <v>0</v>
      </c>
      <c r="G1267" s="210"/>
      <c r="H1267" s="209"/>
      <c r="I1267" s="210">
        <f t="shared" si="577"/>
        <v>0</v>
      </c>
      <c r="J1267" s="209"/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09"/>
      <c r="U1267" s="209"/>
      <c r="V1267" s="210">
        <f t="shared" si="578"/>
        <v>0</v>
      </c>
      <c r="W1267" s="209"/>
      <c r="X1267" s="210">
        <f t="shared" si="565"/>
        <v>0</v>
      </c>
      <c r="Y1267" s="210">
        <f t="shared" si="560"/>
        <v>0</v>
      </c>
      <c r="Z1267" s="209"/>
      <c r="AA1267" s="209"/>
      <c r="AC1267" s="306">
        <f t="shared" si="579"/>
        <v>0</v>
      </c>
    </row>
    <row r="1268" spans="1:29" s="198" customFormat="1" ht="13.5" hidden="1">
      <c r="A1268" s="195"/>
      <c r="B1268" s="203" t="s">
        <v>545</v>
      </c>
      <c r="C1268" s="196"/>
      <c r="D1268" s="197">
        <f>SUM(D1269+D1270+D1271+D1272+D1273+D1274+D1275)</f>
        <v>0</v>
      </c>
      <c r="E1268" s="197">
        <f>SUM(E1269+E1270+E1271+E1272+E1273+E1274+E1275)</f>
        <v>0</v>
      </c>
      <c r="F1268" s="210">
        <f t="shared" si="576"/>
        <v>0</v>
      </c>
      <c r="G1268" s="197"/>
      <c r="H1268" s="197">
        <f>SUM(H1269+H1270+H1271+H1272+H1273+H1274+H1275)</f>
        <v>0</v>
      </c>
      <c r="I1268" s="210">
        <f t="shared" si="577"/>
        <v>0</v>
      </c>
      <c r="J1268" s="197">
        <f aca="true" t="shared" si="581" ref="J1268:S1268">SUM(J1269+J1270+J1271+J1272+J1273+J1274+J1275)</f>
        <v>0</v>
      </c>
      <c r="K1268" s="197">
        <f t="shared" si="581"/>
        <v>0</v>
      </c>
      <c r="L1268" s="197">
        <f>SUM(L1269+L1270+L1271+L1272+L1273+L1274+L1275)</f>
        <v>0</v>
      </c>
      <c r="M1268" s="197">
        <f t="shared" si="581"/>
        <v>0</v>
      </c>
      <c r="N1268" s="197">
        <f t="shared" si="581"/>
        <v>0</v>
      </c>
      <c r="O1268" s="197">
        <f t="shared" si="581"/>
        <v>0</v>
      </c>
      <c r="P1268" s="197">
        <f t="shared" si="581"/>
        <v>0</v>
      </c>
      <c r="Q1268" s="197">
        <f t="shared" si="581"/>
        <v>0</v>
      </c>
      <c r="R1268" s="197">
        <f t="shared" si="581"/>
        <v>0</v>
      </c>
      <c r="S1268" s="197">
        <f t="shared" si="581"/>
        <v>0</v>
      </c>
      <c r="T1268" s="197">
        <f>SUM(T1269+T1270+T1271+T1272+T1273+T1274+T1275)</f>
        <v>0</v>
      </c>
      <c r="U1268" s="197">
        <f>SUM(U1269+U1270+U1271+U1272+U1273+U1274+U1275)</f>
        <v>0</v>
      </c>
      <c r="V1268" s="210">
        <f t="shared" si="578"/>
        <v>0</v>
      </c>
      <c r="W1268" s="197">
        <f>SUM(W1269+W1270+W1271+W1272+W1273+W1274+W1275)</f>
        <v>0</v>
      </c>
      <c r="X1268" s="210">
        <f t="shared" si="565"/>
        <v>0</v>
      </c>
      <c r="Y1268" s="210">
        <f t="shared" si="560"/>
        <v>0</v>
      </c>
      <c r="Z1268" s="197">
        <f>SUM(Z1269+Z1270+Z1271+Z1272+Z1273+Z1274+Z1275)</f>
        <v>0</v>
      </c>
      <c r="AA1268" s="197">
        <f>SUM(AA1269+AA1270+AA1271+AA1272+AA1273+AA1274+AA1275)</f>
        <v>0</v>
      </c>
      <c r="AC1268" s="306">
        <f t="shared" si="579"/>
        <v>0</v>
      </c>
    </row>
    <row r="1269" spans="1:29" s="211" customFormat="1" ht="12.75" customHeight="1" hidden="1">
      <c r="A1269" s="206"/>
      <c r="B1269" s="207" t="s">
        <v>56</v>
      </c>
      <c r="C1269" s="208" t="s">
        <v>57</v>
      </c>
      <c r="D1269" s="209"/>
      <c r="E1269" s="209"/>
      <c r="F1269" s="210">
        <f t="shared" si="576"/>
        <v>0</v>
      </c>
      <c r="G1269" s="210"/>
      <c r="H1269" s="209"/>
      <c r="I1269" s="210">
        <f t="shared" si="577"/>
        <v>0</v>
      </c>
      <c r="J1269" s="209"/>
      <c r="K1269" s="209"/>
      <c r="L1269" s="209"/>
      <c r="M1269" s="209"/>
      <c r="N1269" s="209"/>
      <c r="O1269" s="209"/>
      <c r="P1269" s="209"/>
      <c r="Q1269" s="209"/>
      <c r="R1269" s="209"/>
      <c r="S1269" s="209"/>
      <c r="T1269" s="209"/>
      <c r="U1269" s="209"/>
      <c r="V1269" s="210">
        <f t="shared" si="578"/>
        <v>0</v>
      </c>
      <c r="W1269" s="209"/>
      <c r="X1269" s="210">
        <f t="shared" si="565"/>
        <v>0</v>
      </c>
      <c r="Y1269" s="210">
        <f t="shared" si="560"/>
        <v>0</v>
      </c>
      <c r="Z1269" s="209"/>
      <c r="AA1269" s="209"/>
      <c r="AC1269" s="306">
        <f t="shared" si="579"/>
        <v>0</v>
      </c>
    </row>
    <row r="1270" spans="1:29" s="211" customFormat="1" ht="13.5" hidden="1">
      <c r="A1270" s="206"/>
      <c r="B1270" s="207" t="s">
        <v>58</v>
      </c>
      <c r="C1270" s="208" t="s">
        <v>59</v>
      </c>
      <c r="D1270" s="209"/>
      <c r="E1270" s="209"/>
      <c r="F1270" s="210">
        <f t="shared" si="576"/>
        <v>0</v>
      </c>
      <c r="G1270" s="210"/>
      <c r="H1270" s="209"/>
      <c r="I1270" s="210">
        <f t="shared" si="577"/>
        <v>0</v>
      </c>
      <c r="J1270" s="209"/>
      <c r="K1270" s="209"/>
      <c r="L1270" s="209"/>
      <c r="M1270" s="209"/>
      <c r="N1270" s="209"/>
      <c r="O1270" s="209"/>
      <c r="P1270" s="209"/>
      <c r="Q1270" s="209"/>
      <c r="R1270" s="209"/>
      <c r="S1270" s="209"/>
      <c r="T1270" s="209"/>
      <c r="U1270" s="209"/>
      <c r="V1270" s="210">
        <f t="shared" si="578"/>
        <v>0</v>
      </c>
      <c r="W1270" s="209"/>
      <c r="X1270" s="210">
        <f t="shared" si="565"/>
        <v>0</v>
      </c>
      <c r="Y1270" s="210">
        <f t="shared" si="560"/>
        <v>0</v>
      </c>
      <c r="Z1270" s="209"/>
      <c r="AA1270" s="209"/>
      <c r="AC1270" s="306">
        <f t="shared" si="579"/>
        <v>0</v>
      </c>
    </row>
    <row r="1271" spans="1:29" s="211" customFormat="1" ht="13.5" hidden="1">
      <c r="A1271" s="206"/>
      <c r="B1271" s="207" t="s">
        <v>60</v>
      </c>
      <c r="C1271" s="208" t="s">
        <v>61</v>
      </c>
      <c r="D1271" s="209"/>
      <c r="E1271" s="209"/>
      <c r="F1271" s="210">
        <f t="shared" si="576"/>
        <v>0</v>
      </c>
      <c r="G1271" s="210"/>
      <c r="H1271" s="209"/>
      <c r="I1271" s="210">
        <f t="shared" si="577"/>
        <v>0</v>
      </c>
      <c r="J1271" s="209"/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09"/>
      <c r="U1271" s="209"/>
      <c r="V1271" s="210">
        <f t="shared" si="578"/>
        <v>0</v>
      </c>
      <c r="W1271" s="209"/>
      <c r="X1271" s="210">
        <f t="shared" si="565"/>
        <v>0</v>
      </c>
      <c r="Y1271" s="210">
        <f t="shared" si="560"/>
        <v>0</v>
      </c>
      <c r="Z1271" s="209"/>
      <c r="AA1271" s="209"/>
      <c r="AC1271" s="306">
        <f t="shared" si="579"/>
        <v>0</v>
      </c>
    </row>
    <row r="1272" spans="1:29" s="211" customFormat="1" ht="13.5" hidden="1">
      <c r="A1272" s="206"/>
      <c r="B1272" s="207" t="s">
        <v>62</v>
      </c>
      <c r="C1272" s="208" t="s">
        <v>63</v>
      </c>
      <c r="D1272" s="209"/>
      <c r="E1272" s="209"/>
      <c r="F1272" s="210">
        <f t="shared" si="576"/>
        <v>0</v>
      </c>
      <c r="G1272" s="210"/>
      <c r="H1272" s="209"/>
      <c r="I1272" s="210">
        <f t="shared" si="577"/>
        <v>0</v>
      </c>
      <c r="J1272" s="209"/>
      <c r="K1272" s="209"/>
      <c r="L1272" s="209"/>
      <c r="M1272" s="209"/>
      <c r="N1272" s="209"/>
      <c r="O1272" s="209"/>
      <c r="P1272" s="209"/>
      <c r="Q1272" s="209"/>
      <c r="R1272" s="209"/>
      <c r="S1272" s="209"/>
      <c r="T1272" s="209"/>
      <c r="U1272" s="209"/>
      <c r="V1272" s="210">
        <f t="shared" si="578"/>
        <v>0</v>
      </c>
      <c r="W1272" s="209"/>
      <c r="X1272" s="210">
        <f t="shared" si="565"/>
        <v>0</v>
      </c>
      <c r="Y1272" s="210">
        <f t="shared" si="560"/>
        <v>0</v>
      </c>
      <c r="Z1272" s="209"/>
      <c r="AA1272" s="209"/>
      <c r="AC1272" s="306">
        <f t="shared" si="579"/>
        <v>0</v>
      </c>
    </row>
    <row r="1273" spans="1:29" s="211" customFormat="1" ht="13.5" hidden="1">
      <c r="A1273" s="206"/>
      <c r="B1273" s="206">
        <v>3295</v>
      </c>
      <c r="C1273" s="208" t="s">
        <v>64</v>
      </c>
      <c r="D1273" s="209"/>
      <c r="E1273" s="209"/>
      <c r="F1273" s="210">
        <f t="shared" si="576"/>
        <v>0</v>
      </c>
      <c r="G1273" s="210"/>
      <c r="H1273" s="209"/>
      <c r="I1273" s="210">
        <f t="shared" si="577"/>
        <v>0</v>
      </c>
      <c r="J1273" s="209"/>
      <c r="K1273" s="209"/>
      <c r="L1273" s="209"/>
      <c r="M1273" s="209"/>
      <c r="N1273" s="209"/>
      <c r="O1273" s="209"/>
      <c r="P1273" s="209"/>
      <c r="Q1273" s="209"/>
      <c r="R1273" s="209"/>
      <c r="S1273" s="209"/>
      <c r="T1273" s="209"/>
      <c r="U1273" s="209"/>
      <c r="V1273" s="210">
        <f t="shared" si="578"/>
        <v>0</v>
      </c>
      <c r="W1273" s="209"/>
      <c r="X1273" s="210">
        <f t="shared" si="565"/>
        <v>0</v>
      </c>
      <c r="Y1273" s="210">
        <f t="shared" si="560"/>
        <v>0</v>
      </c>
      <c r="Z1273" s="209"/>
      <c r="AA1273" s="209"/>
      <c r="AC1273" s="306">
        <f t="shared" si="579"/>
        <v>0</v>
      </c>
    </row>
    <row r="1274" spans="1:29" s="211" customFormat="1" ht="13.5" hidden="1">
      <c r="A1274" s="206"/>
      <c r="B1274" s="206">
        <v>3296</v>
      </c>
      <c r="C1274" s="214" t="s">
        <v>65</v>
      </c>
      <c r="D1274" s="209"/>
      <c r="E1274" s="209"/>
      <c r="F1274" s="210">
        <f t="shared" si="576"/>
        <v>0</v>
      </c>
      <c r="G1274" s="210"/>
      <c r="H1274" s="209"/>
      <c r="I1274" s="210">
        <f t="shared" si="577"/>
        <v>0</v>
      </c>
      <c r="J1274" s="209"/>
      <c r="K1274" s="209"/>
      <c r="L1274" s="209"/>
      <c r="M1274" s="209"/>
      <c r="N1274" s="209"/>
      <c r="O1274" s="209"/>
      <c r="P1274" s="209"/>
      <c r="Q1274" s="209"/>
      <c r="R1274" s="209"/>
      <c r="S1274" s="209"/>
      <c r="T1274" s="209"/>
      <c r="U1274" s="209"/>
      <c r="V1274" s="210">
        <f t="shared" si="578"/>
        <v>0</v>
      </c>
      <c r="W1274" s="209"/>
      <c r="X1274" s="210">
        <f t="shared" si="565"/>
        <v>0</v>
      </c>
      <c r="Y1274" s="210">
        <f t="shared" si="560"/>
        <v>0</v>
      </c>
      <c r="Z1274" s="209"/>
      <c r="AA1274" s="209"/>
      <c r="AC1274" s="306">
        <f t="shared" si="579"/>
        <v>0</v>
      </c>
    </row>
    <row r="1275" spans="1:29" s="211" customFormat="1" ht="13.5" hidden="1">
      <c r="A1275" s="206"/>
      <c r="B1275" s="207" t="s">
        <v>66</v>
      </c>
      <c r="C1275" s="208" t="s">
        <v>55</v>
      </c>
      <c r="D1275" s="209"/>
      <c r="E1275" s="209"/>
      <c r="F1275" s="210">
        <f t="shared" si="576"/>
        <v>0</v>
      </c>
      <c r="G1275" s="210"/>
      <c r="H1275" s="209"/>
      <c r="I1275" s="210">
        <f t="shared" si="577"/>
        <v>0</v>
      </c>
      <c r="J1275" s="209"/>
      <c r="K1275" s="209"/>
      <c r="L1275" s="209"/>
      <c r="M1275" s="209"/>
      <c r="N1275" s="209"/>
      <c r="O1275" s="209"/>
      <c r="P1275" s="209"/>
      <c r="Q1275" s="209"/>
      <c r="R1275" s="209"/>
      <c r="S1275" s="209"/>
      <c r="T1275" s="209"/>
      <c r="U1275" s="209"/>
      <c r="V1275" s="210">
        <f t="shared" si="578"/>
        <v>0</v>
      </c>
      <c r="W1275" s="209"/>
      <c r="X1275" s="210">
        <f t="shared" si="565"/>
        <v>0</v>
      </c>
      <c r="Y1275" s="210">
        <f t="shared" si="560"/>
        <v>0</v>
      </c>
      <c r="Z1275" s="209"/>
      <c r="AA1275" s="209"/>
      <c r="AC1275" s="306">
        <f t="shared" si="579"/>
        <v>0</v>
      </c>
    </row>
    <row r="1276" spans="1:29" s="198" customFormat="1" ht="13.5" hidden="1">
      <c r="A1276" s="6"/>
      <c r="B1276" s="195">
        <v>34</v>
      </c>
      <c r="C1276" s="196" t="s">
        <v>67</v>
      </c>
      <c r="D1276" s="197">
        <f>SUM(D1277+D1282)</f>
        <v>0</v>
      </c>
      <c r="E1276" s="197">
        <f>SUM(E1277+E1282)</f>
        <v>0</v>
      </c>
      <c r="F1276" s="210">
        <f t="shared" si="576"/>
        <v>0</v>
      </c>
      <c r="G1276" s="197"/>
      <c r="H1276" s="197">
        <f>SUM(H1277+H1282)</f>
        <v>0</v>
      </c>
      <c r="I1276" s="210">
        <f t="shared" si="577"/>
        <v>0</v>
      </c>
      <c r="J1276" s="197">
        <f aca="true" t="shared" si="582" ref="J1276:S1276">SUM(J1277+J1282)</f>
        <v>0</v>
      </c>
      <c r="K1276" s="197">
        <f t="shared" si="582"/>
        <v>0</v>
      </c>
      <c r="L1276" s="197">
        <f>SUM(L1277+L1282)</f>
        <v>0</v>
      </c>
      <c r="M1276" s="197">
        <f t="shared" si="582"/>
        <v>0</v>
      </c>
      <c r="N1276" s="197">
        <f t="shared" si="582"/>
        <v>0</v>
      </c>
      <c r="O1276" s="197">
        <f t="shared" si="582"/>
        <v>0</v>
      </c>
      <c r="P1276" s="197">
        <f t="shared" si="582"/>
        <v>0</v>
      </c>
      <c r="Q1276" s="197">
        <f t="shared" si="582"/>
        <v>0</v>
      </c>
      <c r="R1276" s="197">
        <f t="shared" si="582"/>
        <v>0</v>
      </c>
      <c r="S1276" s="197">
        <f t="shared" si="582"/>
        <v>0</v>
      </c>
      <c r="T1276" s="197">
        <f>SUM(T1277+T1282)</f>
        <v>0</v>
      </c>
      <c r="U1276" s="197">
        <f>SUM(U1277+U1282)</f>
        <v>0</v>
      </c>
      <c r="V1276" s="210">
        <f t="shared" si="578"/>
        <v>0</v>
      </c>
      <c r="W1276" s="197">
        <f>SUM(W1277+W1282)</f>
        <v>0</v>
      </c>
      <c r="X1276" s="210">
        <f t="shared" si="565"/>
        <v>0</v>
      </c>
      <c r="Y1276" s="210">
        <f t="shared" si="560"/>
        <v>0</v>
      </c>
      <c r="Z1276" s="197">
        <f>SUM(Z1277+Z1282)</f>
        <v>0</v>
      </c>
      <c r="AA1276" s="197">
        <f>SUM(AA1277+AA1282)</f>
        <v>0</v>
      </c>
      <c r="AC1276" s="306">
        <f t="shared" si="579"/>
        <v>0</v>
      </c>
    </row>
    <row r="1277" spans="1:29" s="198" customFormat="1" ht="13.5" hidden="1">
      <c r="A1277" s="195"/>
      <c r="B1277" s="195">
        <v>342</v>
      </c>
      <c r="C1277" s="196" t="s">
        <v>68</v>
      </c>
      <c r="D1277" s="197">
        <f>SUM(D1278+D1279+D1280+D1281)</f>
        <v>0</v>
      </c>
      <c r="E1277" s="197">
        <f>SUM(E1278+E1279+E1280+E1281)</f>
        <v>0</v>
      </c>
      <c r="F1277" s="210">
        <f t="shared" si="576"/>
        <v>0</v>
      </c>
      <c r="G1277" s="197"/>
      <c r="H1277" s="197">
        <f>SUM(H1278+H1279+H1280+H1281)</f>
        <v>0</v>
      </c>
      <c r="I1277" s="210">
        <f t="shared" si="577"/>
        <v>0</v>
      </c>
      <c r="J1277" s="197">
        <f aca="true" t="shared" si="583" ref="J1277:S1277">SUM(J1278+J1279+J1280+J1281)</f>
        <v>0</v>
      </c>
      <c r="K1277" s="197">
        <f t="shared" si="583"/>
        <v>0</v>
      </c>
      <c r="L1277" s="197">
        <f>SUM(L1278+L1279+L1280+L1281)</f>
        <v>0</v>
      </c>
      <c r="M1277" s="197">
        <f t="shared" si="583"/>
        <v>0</v>
      </c>
      <c r="N1277" s="197">
        <f t="shared" si="583"/>
        <v>0</v>
      </c>
      <c r="O1277" s="197">
        <f t="shared" si="583"/>
        <v>0</v>
      </c>
      <c r="P1277" s="197">
        <f t="shared" si="583"/>
        <v>0</v>
      </c>
      <c r="Q1277" s="197">
        <f t="shared" si="583"/>
        <v>0</v>
      </c>
      <c r="R1277" s="197">
        <f t="shared" si="583"/>
        <v>0</v>
      </c>
      <c r="S1277" s="197">
        <f t="shared" si="583"/>
        <v>0</v>
      </c>
      <c r="T1277" s="197">
        <f>SUM(T1278+T1279+T1280+T1281)</f>
        <v>0</v>
      </c>
      <c r="U1277" s="197">
        <f>SUM(U1278+U1279+U1280+U1281)</f>
        <v>0</v>
      </c>
      <c r="V1277" s="210">
        <f t="shared" si="578"/>
        <v>0</v>
      </c>
      <c r="W1277" s="197">
        <f>SUM(W1278+W1279+W1280+W1281)</f>
        <v>0</v>
      </c>
      <c r="X1277" s="210">
        <f t="shared" si="565"/>
        <v>0</v>
      </c>
      <c r="Y1277" s="210">
        <f t="shared" si="560"/>
        <v>0</v>
      </c>
      <c r="Z1277" s="197">
        <f>SUM(Z1278+Z1279+Z1280+Z1281)</f>
        <v>0</v>
      </c>
      <c r="AA1277" s="197">
        <f>SUM(AA1278+AA1279+AA1280+AA1281)</f>
        <v>0</v>
      </c>
      <c r="AC1277" s="306">
        <f t="shared" si="579"/>
        <v>0</v>
      </c>
    </row>
    <row r="1278" spans="1:29" s="211" customFormat="1" ht="27.75" customHeight="1" hidden="1">
      <c r="A1278" s="206"/>
      <c r="B1278" s="207" t="s">
        <v>69</v>
      </c>
      <c r="C1278" s="208" t="s">
        <v>70</v>
      </c>
      <c r="D1278" s="209"/>
      <c r="E1278" s="209"/>
      <c r="F1278" s="210">
        <f t="shared" si="576"/>
        <v>0</v>
      </c>
      <c r="G1278" s="210"/>
      <c r="H1278" s="209"/>
      <c r="I1278" s="210">
        <f t="shared" si="577"/>
        <v>0</v>
      </c>
      <c r="J1278" s="209"/>
      <c r="K1278" s="209"/>
      <c r="L1278" s="209"/>
      <c r="M1278" s="209"/>
      <c r="N1278" s="209"/>
      <c r="O1278" s="209"/>
      <c r="P1278" s="209"/>
      <c r="Q1278" s="209"/>
      <c r="R1278" s="209"/>
      <c r="S1278" s="209"/>
      <c r="T1278" s="209"/>
      <c r="U1278" s="209"/>
      <c r="V1278" s="210">
        <f t="shared" si="578"/>
        <v>0</v>
      </c>
      <c r="W1278" s="209"/>
      <c r="X1278" s="210">
        <f t="shared" si="565"/>
        <v>0</v>
      </c>
      <c r="Y1278" s="210">
        <f t="shared" si="560"/>
        <v>0</v>
      </c>
      <c r="Z1278" s="209"/>
      <c r="AA1278" s="209"/>
      <c r="AC1278" s="306">
        <f t="shared" si="579"/>
        <v>0</v>
      </c>
    </row>
    <row r="1279" spans="1:29" s="211" customFormat="1" ht="13.5" hidden="1">
      <c r="A1279" s="206"/>
      <c r="B1279" s="206">
        <v>3426</v>
      </c>
      <c r="C1279" s="208" t="s">
        <v>71</v>
      </c>
      <c r="D1279" s="209"/>
      <c r="E1279" s="209"/>
      <c r="F1279" s="210">
        <f t="shared" si="576"/>
        <v>0</v>
      </c>
      <c r="G1279" s="210"/>
      <c r="H1279" s="209"/>
      <c r="I1279" s="210">
        <f t="shared" si="577"/>
        <v>0</v>
      </c>
      <c r="J1279" s="209"/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09"/>
      <c r="U1279" s="209"/>
      <c r="V1279" s="210">
        <f t="shared" si="578"/>
        <v>0</v>
      </c>
      <c r="W1279" s="209"/>
      <c r="X1279" s="210">
        <f t="shared" si="565"/>
        <v>0</v>
      </c>
      <c r="Y1279" s="210">
        <f t="shared" si="560"/>
        <v>0</v>
      </c>
      <c r="Z1279" s="209"/>
      <c r="AA1279" s="209"/>
      <c r="AC1279" s="306">
        <f t="shared" si="579"/>
        <v>0</v>
      </c>
    </row>
    <row r="1280" spans="1:29" s="211" customFormat="1" ht="27" hidden="1">
      <c r="A1280" s="206"/>
      <c r="B1280" s="206">
        <v>3427</v>
      </c>
      <c r="C1280" s="208" t="s">
        <v>72</v>
      </c>
      <c r="D1280" s="209"/>
      <c r="E1280" s="209"/>
      <c r="F1280" s="210">
        <f t="shared" si="576"/>
        <v>0</v>
      </c>
      <c r="G1280" s="210"/>
      <c r="H1280" s="209"/>
      <c r="I1280" s="210">
        <f t="shared" si="577"/>
        <v>0</v>
      </c>
      <c r="J1280" s="209"/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09"/>
      <c r="U1280" s="209"/>
      <c r="V1280" s="210">
        <f t="shared" si="578"/>
        <v>0</v>
      </c>
      <c r="W1280" s="209"/>
      <c r="X1280" s="210">
        <f t="shared" si="565"/>
        <v>0</v>
      </c>
      <c r="Y1280" s="210">
        <f t="shared" si="560"/>
        <v>0</v>
      </c>
      <c r="Z1280" s="209"/>
      <c r="AA1280" s="209"/>
      <c r="AC1280" s="306">
        <f t="shared" si="579"/>
        <v>0</v>
      </c>
    </row>
    <row r="1281" spans="1:29" s="211" customFormat="1" ht="13.5" hidden="1">
      <c r="A1281" s="206"/>
      <c r="B1281" s="206">
        <v>3428</v>
      </c>
      <c r="C1281" s="208" t="s">
        <v>73</v>
      </c>
      <c r="D1281" s="209"/>
      <c r="E1281" s="209"/>
      <c r="F1281" s="210">
        <f t="shared" si="576"/>
        <v>0</v>
      </c>
      <c r="G1281" s="210"/>
      <c r="H1281" s="209"/>
      <c r="I1281" s="210">
        <f t="shared" si="577"/>
        <v>0</v>
      </c>
      <c r="J1281" s="209"/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09"/>
      <c r="U1281" s="209"/>
      <c r="V1281" s="210">
        <f t="shared" si="578"/>
        <v>0</v>
      </c>
      <c r="W1281" s="209"/>
      <c r="X1281" s="210">
        <f t="shared" si="565"/>
        <v>0</v>
      </c>
      <c r="Y1281" s="210">
        <f t="shared" si="560"/>
        <v>0</v>
      </c>
      <c r="Z1281" s="209"/>
      <c r="AA1281" s="209"/>
      <c r="AC1281" s="306">
        <f t="shared" si="579"/>
        <v>0</v>
      </c>
    </row>
    <row r="1282" spans="1:29" s="198" customFormat="1" ht="13.5" hidden="1">
      <c r="A1282" s="195"/>
      <c r="B1282" s="195">
        <v>343</v>
      </c>
      <c r="C1282" s="196"/>
      <c r="D1282" s="197">
        <f>SUM(D1283+D1284+D1285+D1286)</f>
        <v>0</v>
      </c>
      <c r="E1282" s="197">
        <f>SUM(E1283+E1284+E1285+E1286)</f>
        <v>0</v>
      </c>
      <c r="F1282" s="210">
        <f t="shared" si="576"/>
        <v>0</v>
      </c>
      <c r="G1282" s="197"/>
      <c r="H1282" s="197">
        <f>SUM(H1283+H1284+H1285+H1286)</f>
        <v>0</v>
      </c>
      <c r="I1282" s="210">
        <f t="shared" si="577"/>
        <v>0</v>
      </c>
      <c r="J1282" s="197">
        <f aca="true" t="shared" si="584" ref="J1282:S1282">SUM(J1283+J1284+J1285+J1286)</f>
        <v>0</v>
      </c>
      <c r="K1282" s="197">
        <f t="shared" si="584"/>
        <v>0</v>
      </c>
      <c r="L1282" s="197">
        <f>SUM(L1283+L1284+L1285+L1286)</f>
        <v>0</v>
      </c>
      <c r="M1282" s="197">
        <f t="shared" si="584"/>
        <v>0</v>
      </c>
      <c r="N1282" s="197">
        <f t="shared" si="584"/>
        <v>0</v>
      </c>
      <c r="O1282" s="197">
        <f t="shared" si="584"/>
        <v>0</v>
      </c>
      <c r="P1282" s="197">
        <f t="shared" si="584"/>
        <v>0</v>
      </c>
      <c r="Q1282" s="197">
        <f t="shared" si="584"/>
        <v>0</v>
      </c>
      <c r="R1282" s="197">
        <f t="shared" si="584"/>
        <v>0</v>
      </c>
      <c r="S1282" s="197">
        <f t="shared" si="584"/>
        <v>0</v>
      </c>
      <c r="T1282" s="197">
        <f>SUM(T1283+T1284+T1285+T1286)</f>
        <v>0</v>
      </c>
      <c r="U1282" s="197">
        <f>SUM(U1283+U1284+U1285+U1286)</f>
        <v>0</v>
      </c>
      <c r="V1282" s="210">
        <f t="shared" si="578"/>
        <v>0</v>
      </c>
      <c r="W1282" s="197">
        <f>SUM(W1283+W1284+W1285+W1286)</f>
        <v>0</v>
      </c>
      <c r="X1282" s="210">
        <f t="shared" si="565"/>
        <v>0</v>
      </c>
      <c r="Y1282" s="210">
        <f t="shared" si="560"/>
        <v>0</v>
      </c>
      <c r="Z1282" s="197">
        <f>SUM(Z1283+Z1284+Z1285+Z1286)</f>
        <v>0</v>
      </c>
      <c r="AA1282" s="197">
        <f>SUM(AA1283+AA1284+AA1285+AA1286)</f>
        <v>0</v>
      </c>
      <c r="AC1282" s="306">
        <f t="shared" si="579"/>
        <v>0</v>
      </c>
    </row>
    <row r="1283" spans="1:29" s="211" customFormat="1" ht="13.5" hidden="1">
      <c r="A1283" s="206"/>
      <c r="B1283" s="207" t="s">
        <v>74</v>
      </c>
      <c r="C1283" s="208" t="s">
        <v>75</v>
      </c>
      <c r="D1283" s="209"/>
      <c r="E1283" s="209"/>
      <c r="F1283" s="210">
        <f t="shared" si="576"/>
        <v>0</v>
      </c>
      <c r="G1283" s="210"/>
      <c r="H1283" s="209"/>
      <c r="I1283" s="210">
        <f t="shared" si="577"/>
        <v>0</v>
      </c>
      <c r="J1283" s="209"/>
      <c r="K1283" s="209"/>
      <c r="L1283" s="209"/>
      <c r="M1283" s="209"/>
      <c r="N1283" s="209"/>
      <c r="O1283" s="209"/>
      <c r="P1283" s="209"/>
      <c r="Q1283" s="209"/>
      <c r="R1283" s="209"/>
      <c r="S1283" s="209"/>
      <c r="T1283" s="209"/>
      <c r="U1283" s="209"/>
      <c r="V1283" s="210">
        <f t="shared" si="578"/>
        <v>0</v>
      </c>
      <c r="W1283" s="209"/>
      <c r="X1283" s="210">
        <f t="shared" si="565"/>
        <v>0</v>
      </c>
      <c r="Y1283" s="210">
        <f t="shared" si="560"/>
        <v>0</v>
      </c>
      <c r="Z1283" s="209"/>
      <c r="AA1283" s="209"/>
      <c r="AC1283" s="306">
        <f t="shared" si="579"/>
        <v>0</v>
      </c>
    </row>
    <row r="1284" spans="1:29" s="211" customFormat="1" ht="13.5" hidden="1">
      <c r="A1284" s="206"/>
      <c r="B1284" s="207" t="s">
        <v>76</v>
      </c>
      <c r="C1284" s="208" t="s">
        <v>77</v>
      </c>
      <c r="D1284" s="209"/>
      <c r="E1284" s="209"/>
      <c r="F1284" s="210">
        <f t="shared" si="576"/>
        <v>0</v>
      </c>
      <c r="G1284" s="210"/>
      <c r="H1284" s="209"/>
      <c r="I1284" s="210">
        <f t="shared" si="577"/>
        <v>0</v>
      </c>
      <c r="J1284" s="209"/>
      <c r="K1284" s="209"/>
      <c r="L1284" s="209"/>
      <c r="M1284" s="209"/>
      <c r="N1284" s="209"/>
      <c r="O1284" s="209"/>
      <c r="P1284" s="209"/>
      <c r="Q1284" s="209"/>
      <c r="R1284" s="209"/>
      <c r="S1284" s="209"/>
      <c r="T1284" s="209"/>
      <c r="U1284" s="209"/>
      <c r="V1284" s="210">
        <f t="shared" si="578"/>
        <v>0</v>
      </c>
      <c r="W1284" s="209"/>
      <c r="X1284" s="210">
        <f t="shared" si="565"/>
        <v>0</v>
      </c>
      <c r="Y1284" s="210">
        <f t="shared" si="560"/>
        <v>0</v>
      </c>
      <c r="Z1284" s="209"/>
      <c r="AA1284" s="209"/>
      <c r="AC1284" s="306">
        <f t="shared" si="579"/>
        <v>0</v>
      </c>
    </row>
    <row r="1285" spans="1:29" s="211" customFormat="1" ht="13.5" hidden="1">
      <c r="A1285" s="206"/>
      <c r="B1285" s="207" t="s">
        <v>78</v>
      </c>
      <c r="C1285" s="208" t="s">
        <v>79</v>
      </c>
      <c r="D1285" s="209"/>
      <c r="E1285" s="209"/>
      <c r="F1285" s="210">
        <f t="shared" si="576"/>
        <v>0</v>
      </c>
      <c r="G1285" s="210"/>
      <c r="H1285" s="209"/>
      <c r="I1285" s="210">
        <f t="shared" si="577"/>
        <v>0</v>
      </c>
      <c r="J1285" s="209"/>
      <c r="K1285" s="209"/>
      <c r="L1285" s="209"/>
      <c r="M1285" s="209"/>
      <c r="N1285" s="209"/>
      <c r="O1285" s="209"/>
      <c r="P1285" s="209"/>
      <c r="Q1285" s="209"/>
      <c r="R1285" s="209"/>
      <c r="S1285" s="209"/>
      <c r="T1285" s="209"/>
      <c r="U1285" s="209"/>
      <c r="V1285" s="210">
        <f t="shared" si="578"/>
        <v>0</v>
      </c>
      <c r="W1285" s="209"/>
      <c r="X1285" s="210">
        <f t="shared" si="565"/>
        <v>0</v>
      </c>
      <c r="Y1285" s="210">
        <f t="shared" si="560"/>
        <v>0</v>
      </c>
      <c r="Z1285" s="209"/>
      <c r="AA1285" s="209"/>
      <c r="AC1285" s="306">
        <f t="shared" si="579"/>
        <v>0</v>
      </c>
    </row>
    <row r="1286" spans="1:29" s="211" customFormat="1" ht="13.5" hidden="1">
      <c r="A1286" s="206"/>
      <c r="B1286" s="207" t="s">
        <v>80</v>
      </c>
      <c r="C1286" s="208" t="s">
        <v>81</v>
      </c>
      <c r="D1286" s="209"/>
      <c r="E1286" s="209"/>
      <c r="F1286" s="210">
        <f t="shared" si="576"/>
        <v>0</v>
      </c>
      <c r="G1286" s="210"/>
      <c r="H1286" s="209"/>
      <c r="I1286" s="210">
        <f t="shared" si="577"/>
        <v>0</v>
      </c>
      <c r="J1286" s="209"/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09"/>
      <c r="U1286" s="209"/>
      <c r="V1286" s="210">
        <f t="shared" si="578"/>
        <v>0</v>
      </c>
      <c r="W1286" s="209"/>
      <c r="X1286" s="210">
        <f t="shared" si="565"/>
        <v>0</v>
      </c>
      <c r="Y1286" s="210">
        <f t="shared" si="560"/>
        <v>0</v>
      </c>
      <c r="Z1286" s="209"/>
      <c r="AA1286" s="209"/>
      <c r="AC1286" s="306">
        <f t="shared" si="579"/>
        <v>0</v>
      </c>
    </row>
    <row r="1287" spans="2:29" s="7" customFormat="1" ht="13.5" hidden="1">
      <c r="B1287" s="5">
        <v>4</v>
      </c>
      <c r="C1287" s="7" t="s">
        <v>117</v>
      </c>
      <c r="D1287" s="4">
        <f>SUM(D1288)</f>
        <v>0</v>
      </c>
      <c r="E1287" s="4">
        <f aca="true" t="shared" si="585" ref="E1287:W1287">SUM(E1288)</f>
        <v>0</v>
      </c>
      <c r="F1287" s="210">
        <f t="shared" si="576"/>
        <v>0</v>
      </c>
      <c r="G1287" s="4"/>
      <c r="H1287" s="4">
        <f t="shared" si="585"/>
        <v>0</v>
      </c>
      <c r="I1287" s="210">
        <f t="shared" si="577"/>
        <v>0</v>
      </c>
      <c r="J1287" s="4">
        <f t="shared" si="585"/>
        <v>0</v>
      </c>
      <c r="K1287" s="4">
        <f t="shared" si="585"/>
        <v>0</v>
      </c>
      <c r="L1287" s="4">
        <f t="shared" si="585"/>
        <v>0</v>
      </c>
      <c r="M1287" s="4">
        <f t="shared" si="585"/>
        <v>0</v>
      </c>
      <c r="N1287" s="4">
        <f t="shared" si="585"/>
        <v>0</v>
      </c>
      <c r="O1287" s="4">
        <f t="shared" si="585"/>
        <v>0</v>
      </c>
      <c r="P1287" s="4">
        <f t="shared" si="585"/>
        <v>0</v>
      </c>
      <c r="Q1287" s="4">
        <f t="shared" si="585"/>
        <v>0</v>
      </c>
      <c r="R1287" s="4">
        <f t="shared" si="585"/>
        <v>0</v>
      </c>
      <c r="S1287" s="4">
        <f t="shared" si="585"/>
        <v>0</v>
      </c>
      <c r="T1287" s="4">
        <f t="shared" si="585"/>
        <v>0</v>
      </c>
      <c r="U1287" s="4">
        <f t="shared" si="585"/>
        <v>0</v>
      </c>
      <c r="V1287" s="210">
        <f t="shared" si="578"/>
        <v>0</v>
      </c>
      <c r="W1287" s="4">
        <f t="shared" si="585"/>
        <v>0</v>
      </c>
      <c r="X1287" s="210">
        <f t="shared" si="565"/>
        <v>0</v>
      </c>
      <c r="Y1287" s="210">
        <f t="shared" si="560"/>
        <v>0</v>
      </c>
      <c r="Z1287" s="4">
        <f>SUM(Z1288)</f>
        <v>0</v>
      </c>
      <c r="AA1287" s="4">
        <f>SUM(AA1288)</f>
        <v>0</v>
      </c>
      <c r="AC1287" s="306">
        <f t="shared" si="579"/>
        <v>0</v>
      </c>
    </row>
    <row r="1288" spans="2:29" s="7" customFormat="1" ht="13.5" hidden="1">
      <c r="B1288" s="5">
        <v>42</v>
      </c>
      <c r="D1288" s="4">
        <f>SUM(D1289+D1297+D1300+D1305)</f>
        <v>0</v>
      </c>
      <c r="E1288" s="4">
        <f>SUM(E1289+E1297+E1300+E1305)</f>
        <v>0</v>
      </c>
      <c r="F1288" s="210">
        <f t="shared" si="576"/>
        <v>0</v>
      </c>
      <c r="G1288" s="4"/>
      <c r="H1288" s="4">
        <f>SUM(H1289+H1297+H1300+H1305)</f>
        <v>0</v>
      </c>
      <c r="I1288" s="210">
        <f t="shared" si="577"/>
        <v>0</v>
      </c>
      <c r="J1288" s="4">
        <f aca="true" t="shared" si="586" ref="J1288:S1288">SUM(J1289+J1297+J1300+J1305)</f>
        <v>0</v>
      </c>
      <c r="K1288" s="4">
        <f t="shared" si="586"/>
        <v>0</v>
      </c>
      <c r="L1288" s="4">
        <f>SUM(L1289+L1297+L1300+L1305)</f>
        <v>0</v>
      </c>
      <c r="M1288" s="4">
        <f t="shared" si="586"/>
        <v>0</v>
      </c>
      <c r="N1288" s="4">
        <f t="shared" si="586"/>
        <v>0</v>
      </c>
      <c r="O1288" s="4">
        <f t="shared" si="586"/>
        <v>0</v>
      </c>
      <c r="P1288" s="4">
        <f t="shared" si="586"/>
        <v>0</v>
      </c>
      <c r="Q1288" s="4">
        <f t="shared" si="586"/>
        <v>0</v>
      </c>
      <c r="R1288" s="4">
        <f t="shared" si="586"/>
        <v>0</v>
      </c>
      <c r="S1288" s="4">
        <f t="shared" si="586"/>
        <v>0</v>
      </c>
      <c r="T1288" s="4">
        <f>SUM(T1289+T1297+T1300+T1305)</f>
        <v>0</v>
      </c>
      <c r="U1288" s="4">
        <f>SUM(U1289+U1297+U1300+U1305)</f>
        <v>0</v>
      </c>
      <c r="V1288" s="210">
        <f t="shared" si="578"/>
        <v>0</v>
      </c>
      <c r="W1288" s="4">
        <f>SUM(W1289+W1297+W1300+W1305)</f>
        <v>0</v>
      </c>
      <c r="X1288" s="210">
        <f t="shared" si="565"/>
        <v>0</v>
      </c>
      <c r="Y1288" s="210">
        <f t="shared" si="560"/>
        <v>0</v>
      </c>
      <c r="Z1288" s="4">
        <f>SUM(Z1289+Z1297+Z1300+Z1305)</f>
        <v>0</v>
      </c>
      <c r="AA1288" s="4">
        <f>SUM(AA1289+AA1297+AA1300+AA1305)</f>
        <v>0</v>
      </c>
      <c r="AC1288" s="306">
        <f t="shared" si="579"/>
        <v>0</v>
      </c>
    </row>
    <row r="1289" spans="2:29" s="7" customFormat="1" ht="13.5" hidden="1">
      <c r="B1289" s="5">
        <v>422</v>
      </c>
      <c r="D1289" s="4">
        <f>SUM(D1290+D1291+D1292+D1293+D1294+D1295+D1296)</f>
        <v>0</v>
      </c>
      <c r="E1289" s="4">
        <f>SUM(E1290+E1291+E1292+E1293+E1294+E1295+E1296)</f>
        <v>0</v>
      </c>
      <c r="F1289" s="210">
        <f t="shared" si="576"/>
        <v>0</v>
      </c>
      <c r="G1289" s="4"/>
      <c r="H1289" s="4">
        <f>SUM(H1290+H1291+H1292+H1293+H1294+H1295+H1296)</f>
        <v>0</v>
      </c>
      <c r="I1289" s="210">
        <f t="shared" si="577"/>
        <v>0</v>
      </c>
      <c r="J1289" s="4">
        <f aca="true" t="shared" si="587" ref="J1289:S1289">SUM(J1290+J1291+J1292+J1293+J1294+J1295+J1296)</f>
        <v>0</v>
      </c>
      <c r="K1289" s="4">
        <f t="shared" si="587"/>
        <v>0</v>
      </c>
      <c r="L1289" s="4">
        <f>SUM(L1290+L1291+L1292+L1293+L1294+L1295+L1296)</f>
        <v>0</v>
      </c>
      <c r="M1289" s="4">
        <f t="shared" si="587"/>
        <v>0</v>
      </c>
      <c r="N1289" s="4">
        <f t="shared" si="587"/>
        <v>0</v>
      </c>
      <c r="O1289" s="4">
        <f t="shared" si="587"/>
        <v>0</v>
      </c>
      <c r="P1289" s="4">
        <f t="shared" si="587"/>
        <v>0</v>
      </c>
      <c r="Q1289" s="4">
        <f t="shared" si="587"/>
        <v>0</v>
      </c>
      <c r="R1289" s="4">
        <f t="shared" si="587"/>
        <v>0</v>
      </c>
      <c r="S1289" s="4">
        <f t="shared" si="587"/>
        <v>0</v>
      </c>
      <c r="T1289" s="4">
        <f>SUM(T1290+T1291+T1292+T1293+T1294+T1295+T1296)</f>
        <v>0</v>
      </c>
      <c r="U1289" s="4">
        <f>SUM(U1290+U1291+U1292+U1293+U1294+U1295+U1296)</f>
        <v>0</v>
      </c>
      <c r="V1289" s="210">
        <f t="shared" si="578"/>
        <v>0</v>
      </c>
      <c r="W1289" s="4">
        <f>SUM(W1290+W1291+W1292+W1293+W1294+W1295+W1296)</f>
        <v>0</v>
      </c>
      <c r="X1289" s="210">
        <f t="shared" si="565"/>
        <v>0</v>
      </c>
      <c r="Y1289" s="210">
        <f t="shared" si="560"/>
        <v>0</v>
      </c>
      <c r="Z1289" s="4">
        <f>SUM(Z1290+Z1291+Z1292+Z1293+Z1294+Z1295+Z1296)</f>
        <v>0</v>
      </c>
      <c r="AA1289" s="4">
        <f>SUM(AA1290+AA1291+AA1292+AA1293+AA1294+AA1295+AA1296)</f>
        <v>0</v>
      </c>
      <c r="AC1289" s="306">
        <f t="shared" si="579"/>
        <v>0</v>
      </c>
    </row>
    <row r="1290" spans="1:29" s="218" customFormat="1" ht="13.5" hidden="1">
      <c r="A1290" s="215"/>
      <c r="B1290" s="216" t="s">
        <v>82</v>
      </c>
      <c r="C1290" s="217" t="s">
        <v>83</v>
      </c>
      <c r="D1290" s="209"/>
      <c r="E1290" s="209"/>
      <c r="F1290" s="210">
        <f t="shared" si="576"/>
        <v>0</v>
      </c>
      <c r="G1290" s="210"/>
      <c r="H1290" s="209"/>
      <c r="I1290" s="210">
        <f t="shared" si="577"/>
        <v>0</v>
      </c>
      <c r="J1290" s="209"/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09"/>
      <c r="U1290" s="209"/>
      <c r="V1290" s="210">
        <f t="shared" si="578"/>
        <v>0</v>
      </c>
      <c r="W1290" s="209"/>
      <c r="X1290" s="210">
        <f t="shared" si="565"/>
        <v>0</v>
      </c>
      <c r="Y1290" s="210">
        <f t="shared" si="560"/>
        <v>0</v>
      </c>
      <c r="Z1290" s="209"/>
      <c r="AA1290" s="209"/>
      <c r="AC1290" s="306">
        <f t="shared" si="579"/>
        <v>0</v>
      </c>
    </row>
    <row r="1291" spans="1:29" s="218" customFormat="1" ht="13.5" hidden="1">
      <c r="A1291" s="215"/>
      <c r="B1291" s="216" t="s">
        <v>84</v>
      </c>
      <c r="C1291" s="217" t="s">
        <v>85</v>
      </c>
      <c r="D1291" s="209"/>
      <c r="E1291" s="209"/>
      <c r="F1291" s="210">
        <f t="shared" si="576"/>
        <v>0</v>
      </c>
      <c r="G1291" s="210"/>
      <c r="H1291" s="209"/>
      <c r="I1291" s="210">
        <f t="shared" si="577"/>
        <v>0</v>
      </c>
      <c r="J1291" s="209"/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09"/>
      <c r="U1291" s="209"/>
      <c r="V1291" s="210">
        <f t="shared" si="578"/>
        <v>0</v>
      </c>
      <c r="W1291" s="209"/>
      <c r="X1291" s="210">
        <f t="shared" si="565"/>
        <v>0</v>
      </c>
      <c r="Y1291" s="210">
        <f t="shared" si="560"/>
        <v>0</v>
      </c>
      <c r="Z1291" s="209"/>
      <c r="AA1291" s="209"/>
      <c r="AC1291" s="306">
        <f t="shared" si="579"/>
        <v>0</v>
      </c>
    </row>
    <row r="1292" spans="1:29" s="218" customFormat="1" ht="13.5" hidden="1">
      <c r="A1292" s="215"/>
      <c r="B1292" s="216" t="s">
        <v>86</v>
      </c>
      <c r="C1292" s="217" t="s">
        <v>87</v>
      </c>
      <c r="D1292" s="209"/>
      <c r="E1292" s="209"/>
      <c r="F1292" s="210">
        <f t="shared" si="576"/>
        <v>0</v>
      </c>
      <c r="G1292" s="210"/>
      <c r="H1292" s="209"/>
      <c r="I1292" s="210">
        <f t="shared" si="577"/>
        <v>0</v>
      </c>
      <c r="J1292" s="209"/>
      <c r="K1292" s="209"/>
      <c r="L1292" s="209"/>
      <c r="M1292" s="209"/>
      <c r="N1292" s="209"/>
      <c r="O1292" s="209"/>
      <c r="P1292" s="209"/>
      <c r="Q1292" s="209"/>
      <c r="R1292" s="209"/>
      <c r="S1292" s="209"/>
      <c r="T1292" s="209"/>
      <c r="U1292" s="209"/>
      <c r="V1292" s="210">
        <f t="shared" si="578"/>
        <v>0</v>
      </c>
      <c r="W1292" s="209"/>
      <c r="X1292" s="210">
        <f t="shared" si="565"/>
        <v>0</v>
      </c>
      <c r="Y1292" s="210">
        <f aca="true" t="shared" si="588" ref="Y1292:Y1306">SUM(N1292:W1292)</f>
        <v>0</v>
      </c>
      <c r="Z1292" s="209"/>
      <c r="AA1292" s="209"/>
      <c r="AC1292" s="306">
        <f t="shared" si="579"/>
        <v>0</v>
      </c>
    </row>
    <row r="1293" spans="1:29" s="218" customFormat="1" ht="13.5" hidden="1">
      <c r="A1293" s="215"/>
      <c r="B1293" s="216" t="s">
        <v>88</v>
      </c>
      <c r="C1293" s="217" t="s">
        <v>89</v>
      </c>
      <c r="D1293" s="209"/>
      <c r="E1293" s="209"/>
      <c r="F1293" s="210">
        <f aca="true" t="shared" si="589" ref="F1293:F1309">SUM(H1293:S1293)</f>
        <v>0</v>
      </c>
      <c r="G1293" s="210"/>
      <c r="H1293" s="209"/>
      <c r="I1293" s="210">
        <f aca="true" t="shared" si="590" ref="I1293:I1309">SUM(H1293:H1293)</f>
        <v>0</v>
      </c>
      <c r="J1293" s="209"/>
      <c r="K1293" s="209"/>
      <c r="L1293" s="209"/>
      <c r="M1293" s="209"/>
      <c r="N1293" s="209"/>
      <c r="O1293" s="209"/>
      <c r="P1293" s="209"/>
      <c r="Q1293" s="209"/>
      <c r="R1293" s="209"/>
      <c r="S1293" s="209"/>
      <c r="T1293" s="209"/>
      <c r="U1293" s="209"/>
      <c r="V1293" s="210">
        <f aca="true" t="shared" si="591" ref="V1293:V1309">SUM(I1293+U1293)</f>
        <v>0</v>
      </c>
      <c r="W1293" s="209"/>
      <c r="X1293" s="210">
        <f aca="true" t="shared" si="592" ref="X1293:X1309">SUM(V1293:W1293)</f>
        <v>0</v>
      </c>
      <c r="Y1293" s="210">
        <f t="shared" si="588"/>
        <v>0</v>
      </c>
      <c r="Z1293" s="209"/>
      <c r="AA1293" s="209"/>
      <c r="AC1293" s="306">
        <f aca="true" t="shared" si="593" ref="AC1293:AC1307">SUM(P1293+AB1293)</f>
        <v>0</v>
      </c>
    </row>
    <row r="1294" spans="1:29" s="218" customFormat="1" ht="13.5" hidden="1">
      <c r="A1294" s="215"/>
      <c r="B1294" s="216" t="s">
        <v>90</v>
      </c>
      <c r="C1294" s="217" t="s">
        <v>91</v>
      </c>
      <c r="D1294" s="209"/>
      <c r="E1294" s="209"/>
      <c r="F1294" s="210">
        <f t="shared" si="589"/>
        <v>0</v>
      </c>
      <c r="G1294" s="210"/>
      <c r="H1294" s="209"/>
      <c r="I1294" s="210">
        <f t="shared" si="590"/>
        <v>0</v>
      </c>
      <c r="J1294" s="209"/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09"/>
      <c r="U1294" s="209"/>
      <c r="V1294" s="210">
        <f t="shared" si="591"/>
        <v>0</v>
      </c>
      <c r="W1294" s="209"/>
      <c r="X1294" s="210">
        <f t="shared" si="592"/>
        <v>0</v>
      </c>
      <c r="Y1294" s="210">
        <f t="shared" si="588"/>
        <v>0</v>
      </c>
      <c r="Z1294" s="209"/>
      <c r="AA1294" s="209"/>
      <c r="AC1294" s="306">
        <f t="shared" si="593"/>
        <v>0</v>
      </c>
    </row>
    <row r="1295" spans="1:29" s="218" customFormat="1" ht="13.5" hidden="1">
      <c r="A1295" s="215"/>
      <c r="B1295" s="216" t="s">
        <v>92</v>
      </c>
      <c r="C1295" s="217" t="s">
        <v>93</v>
      </c>
      <c r="D1295" s="209"/>
      <c r="E1295" s="209"/>
      <c r="F1295" s="210">
        <f t="shared" si="589"/>
        <v>0</v>
      </c>
      <c r="G1295" s="210"/>
      <c r="H1295" s="209"/>
      <c r="I1295" s="210">
        <f t="shared" si="590"/>
        <v>0</v>
      </c>
      <c r="J1295" s="209"/>
      <c r="K1295" s="209"/>
      <c r="L1295" s="209"/>
      <c r="M1295" s="209"/>
      <c r="N1295" s="209"/>
      <c r="O1295" s="209"/>
      <c r="P1295" s="209"/>
      <c r="Q1295" s="209"/>
      <c r="R1295" s="209"/>
      <c r="S1295" s="209"/>
      <c r="T1295" s="209"/>
      <c r="U1295" s="209"/>
      <c r="V1295" s="210">
        <f t="shared" si="591"/>
        <v>0</v>
      </c>
      <c r="W1295" s="209"/>
      <c r="X1295" s="210">
        <f t="shared" si="592"/>
        <v>0</v>
      </c>
      <c r="Y1295" s="210">
        <f t="shared" si="588"/>
        <v>0</v>
      </c>
      <c r="Z1295" s="209"/>
      <c r="AA1295" s="209"/>
      <c r="AC1295" s="306">
        <f t="shared" si="593"/>
        <v>0</v>
      </c>
    </row>
    <row r="1296" spans="1:29" s="218" customFormat="1" ht="13.5" hidden="1">
      <c r="A1296" s="215"/>
      <c r="B1296" s="216" t="s">
        <v>94</v>
      </c>
      <c r="C1296" s="217" t="s">
        <v>95</v>
      </c>
      <c r="D1296" s="209"/>
      <c r="E1296" s="209"/>
      <c r="F1296" s="210">
        <f t="shared" si="589"/>
        <v>0</v>
      </c>
      <c r="G1296" s="210"/>
      <c r="H1296" s="209"/>
      <c r="I1296" s="210">
        <f t="shared" si="590"/>
        <v>0</v>
      </c>
      <c r="J1296" s="209"/>
      <c r="K1296" s="209"/>
      <c r="L1296" s="209"/>
      <c r="M1296" s="209"/>
      <c r="N1296" s="209"/>
      <c r="O1296" s="209"/>
      <c r="P1296" s="209"/>
      <c r="Q1296" s="209"/>
      <c r="R1296" s="209"/>
      <c r="S1296" s="209"/>
      <c r="T1296" s="209"/>
      <c r="U1296" s="209"/>
      <c r="V1296" s="210">
        <f t="shared" si="591"/>
        <v>0</v>
      </c>
      <c r="W1296" s="209"/>
      <c r="X1296" s="210">
        <f t="shared" si="592"/>
        <v>0</v>
      </c>
      <c r="Y1296" s="210">
        <f t="shared" si="588"/>
        <v>0</v>
      </c>
      <c r="Z1296" s="209"/>
      <c r="AA1296" s="209"/>
      <c r="AC1296" s="306">
        <f t="shared" si="593"/>
        <v>0</v>
      </c>
    </row>
    <row r="1297" spans="1:29" s="201" customFormat="1" ht="13.5" hidden="1">
      <c r="A1297" s="199"/>
      <c r="B1297" s="199">
        <v>423</v>
      </c>
      <c r="C1297" s="202"/>
      <c r="D1297" s="204">
        <f>SUM(D1298+D1299)</f>
        <v>0</v>
      </c>
      <c r="E1297" s="204">
        <f>SUM(E1298+E1299)</f>
        <v>0</v>
      </c>
      <c r="F1297" s="210">
        <f t="shared" si="589"/>
        <v>0</v>
      </c>
      <c r="G1297" s="204"/>
      <c r="H1297" s="204">
        <f>SUM(H1298+H1299)</f>
        <v>0</v>
      </c>
      <c r="I1297" s="210">
        <f t="shared" si="590"/>
        <v>0</v>
      </c>
      <c r="J1297" s="204">
        <f aca="true" t="shared" si="594" ref="J1297:S1297">SUM(J1298+J1299)</f>
        <v>0</v>
      </c>
      <c r="K1297" s="204">
        <f t="shared" si="594"/>
        <v>0</v>
      </c>
      <c r="L1297" s="204">
        <f>SUM(L1298+L1299)</f>
        <v>0</v>
      </c>
      <c r="M1297" s="204">
        <f t="shared" si="594"/>
        <v>0</v>
      </c>
      <c r="N1297" s="204">
        <f t="shared" si="594"/>
        <v>0</v>
      </c>
      <c r="O1297" s="204">
        <f t="shared" si="594"/>
        <v>0</v>
      </c>
      <c r="P1297" s="204">
        <f t="shared" si="594"/>
        <v>0</v>
      </c>
      <c r="Q1297" s="204">
        <f t="shared" si="594"/>
        <v>0</v>
      </c>
      <c r="R1297" s="204">
        <f t="shared" si="594"/>
        <v>0</v>
      </c>
      <c r="S1297" s="204">
        <f t="shared" si="594"/>
        <v>0</v>
      </c>
      <c r="T1297" s="204">
        <f>SUM(T1298+T1299)</f>
        <v>0</v>
      </c>
      <c r="U1297" s="204">
        <f>SUM(U1298+U1299)</f>
        <v>0</v>
      </c>
      <c r="V1297" s="210">
        <f t="shared" si="591"/>
        <v>0</v>
      </c>
      <c r="W1297" s="204">
        <f>SUM(W1298+W1299)</f>
        <v>0</v>
      </c>
      <c r="X1297" s="210">
        <f t="shared" si="592"/>
        <v>0</v>
      </c>
      <c r="Y1297" s="210">
        <f t="shared" si="588"/>
        <v>0</v>
      </c>
      <c r="Z1297" s="204">
        <f>SUM(Z1298+Z1299)</f>
        <v>0</v>
      </c>
      <c r="AA1297" s="204">
        <f>SUM(AA1298+AA1299)</f>
        <v>0</v>
      </c>
      <c r="AC1297" s="306">
        <f t="shared" si="593"/>
        <v>0</v>
      </c>
    </row>
    <row r="1298" spans="1:29" s="218" customFormat="1" ht="13.5" hidden="1">
      <c r="A1298" s="215"/>
      <c r="B1298" s="216" t="s">
        <v>96</v>
      </c>
      <c r="C1298" s="217" t="s">
        <v>97</v>
      </c>
      <c r="D1298" s="209"/>
      <c r="E1298" s="209"/>
      <c r="F1298" s="210">
        <f t="shared" si="589"/>
        <v>0</v>
      </c>
      <c r="G1298" s="210"/>
      <c r="H1298" s="209"/>
      <c r="I1298" s="210">
        <f t="shared" si="590"/>
        <v>0</v>
      </c>
      <c r="J1298" s="209"/>
      <c r="K1298" s="209"/>
      <c r="L1298" s="209"/>
      <c r="M1298" s="209"/>
      <c r="N1298" s="209"/>
      <c r="O1298" s="209"/>
      <c r="P1298" s="209"/>
      <c r="Q1298" s="209"/>
      <c r="R1298" s="209"/>
      <c r="S1298" s="209"/>
      <c r="T1298" s="209"/>
      <c r="U1298" s="209"/>
      <c r="V1298" s="210">
        <f t="shared" si="591"/>
        <v>0</v>
      </c>
      <c r="W1298" s="209"/>
      <c r="X1298" s="210">
        <f t="shared" si="592"/>
        <v>0</v>
      </c>
      <c r="Y1298" s="210">
        <f t="shared" si="588"/>
        <v>0</v>
      </c>
      <c r="Z1298" s="209"/>
      <c r="AA1298" s="209"/>
      <c r="AC1298" s="306">
        <f t="shared" si="593"/>
        <v>0</v>
      </c>
    </row>
    <row r="1299" spans="1:29" s="218" customFormat="1" ht="13.5" hidden="1">
      <c r="A1299" s="215"/>
      <c r="B1299" s="216" t="s">
        <v>98</v>
      </c>
      <c r="C1299" s="217" t="s">
        <v>99</v>
      </c>
      <c r="D1299" s="209"/>
      <c r="E1299" s="209"/>
      <c r="F1299" s="210">
        <f t="shared" si="589"/>
        <v>0</v>
      </c>
      <c r="G1299" s="210"/>
      <c r="H1299" s="209"/>
      <c r="I1299" s="210">
        <f t="shared" si="590"/>
        <v>0</v>
      </c>
      <c r="J1299" s="209"/>
      <c r="K1299" s="209"/>
      <c r="L1299" s="209"/>
      <c r="M1299" s="209"/>
      <c r="N1299" s="209"/>
      <c r="O1299" s="209"/>
      <c r="P1299" s="209"/>
      <c r="Q1299" s="209"/>
      <c r="R1299" s="209"/>
      <c r="S1299" s="209"/>
      <c r="T1299" s="209"/>
      <c r="U1299" s="209"/>
      <c r="V1299" s="210">
        <f t="shared" si="591"/>
        <v>0</v>
      </c>
      <c r="W1299" s="209"/>
      <c r="X1299" s="210">
        <f t="shared" si="592"/>
        <v>0</v>
      </c>
      <c r="Y1299" s="210">
        <f t="shared" si="588"/>
        <v>0</v>
      </c>
      <c r="Z1299" s="209"/>
      <c r="AA1299" s="209"/>
      <c r="AC1299" s="306">
        <f t="shared" si="593"/>
        <v>0</v>
      </c>
    </row>
    <row r="1300" spans="1:29" s="201" customFormat="1" ht="13.5" hidden="1">
      <c r="A1300" s="199"/>
      <c r="B1300" s="199">
        <v>424</v>
      </c>
      <c r="C1300" s="202"/>
      <c r="D1300" s="204">
        <f>SUM(D1301+D1302+D1303+D1304)</f>
        <v>0</v>
      </c>
      <c r="E1300" s="204">
        <f>SUM(E1301+E1302+E1303+E1304)</f>
        <v>0</v>
      </c>
      <c r="F1300" s="210">
        <f t="shared" si="589"/>
        <v>0</v>
      </c>
      <c r="G1300" s="204"/>
      <c r="H1300" s="204">
        <f>SUM(H1301+H1302+H1303+H1304)</f>
        <v>0</v>
      </c>
      <c r="I1300" s="210">
        <f t="shared" si="590"/>
        <v>0</v>
      </c>
      <c r="J1300" s="204">
        <f aca="true" t="shared" si="595" ref="J1300:S1300">SUM(J1301+J1302+J1303+J1304)</f>
        <v>0</v>
      </c>
      <c r="K1300" s="204">
        <f t="shared" si="595"/>
        <v>0</v>
      </c>
      <c r="L1300" s="204">
        <f>SUM(L1301+L1302+L1303+L1304)</f>
        <v>0</v>
      </c>
      <c r="M1300" s="204">
        <f t="shared" si="595"/>
        <v>0</v>
      </c>
      <c r="N1300" s="204">
        <f t="shared" si="595"/>
        <v>0</v>
      </c>
      <c r="O1300" s="204">
        <f t="shared" si="595"/>
        <v>0</v>
      </c>
      <c r="P1300" s="204">
        <f t="shared" si="595"/>
        <v>0</v>
      </c>
      <c r="Q1300" s="204">
        <f t="shared" si="595"/>
        <v>0</v>
      </c>
      <c r="R1300" s="204">
        <f t="shared" si="595"/>
        <v>0</v>
      </c>
      <c r="S1300" s="204">
        <f t="shared" si="595"/>
        <v>0</v>
      </c>
      <c r="T1300" s="204">
        <f>SUM(T1301+T1302+T1303+T1304)</f>
        <v>0</v>
      </c>
      <c r="U1300" s="204">
        <f>SUM(U1301+U1302+U1303+U1304)</f>
        <v>0</v>
      </c>
      <c r="V1300" s="210">
        <f t="shared" si="591"/>
        <v>0</v>
      </c>
      <c r="W1300" s="204">
        <f>SUM(W1301+W1302+W1303+W1304)</f>
        <v>0</v>
      </c>
      <c r="X1300" s="210">
        <f t="shared" si="592"/>
        <v>0</v>
      </c>
      <c r="Y1300" s="210">
        <f t="shared" si="588"/>
        <v>0</v>
      </c>
      <c r="Z1300" s="204">
        <f>SUM(Z1301+Z1302+Z1303+Z1304)</f>
        <v>0</v>
      </c>
      <c r="AA1300" s="204">
        <f>SUM(AA1301+AA1302+AA1303+AA1304)</f>
        <v>0</v>
      </c>
      <c r="AC1300" s="306">
        <f t="shared" si="593"/>
        <v>0</v>
      </c>
    </row>
    <row r="1301" spans="1:29" s="218" customFormat="1" ht="13.5" hidden="1">
      <c r="A1301" s="215"/>
      <c r="B1301" s="219">
        <v>4241</v>
      </c>
      <c r="C1301" s="220" t="s">
        <v>100</v>
      </c>
      <c r="D1301" s="209"/>
      <c r="E1301" s="209"/>
      <c r="F1301" s="210">
        <f t="shared" si="589"/>
        <v>0</v>
      </c>
      <c r="G1301" s="210"/>
      <c r="H1301" s="209"/>
      <c r="I1301" s="210">
        <f t="shared" si="590"/>
        <v>0</v>
      </c>
      <c r="J1301" s="209"/>
      <c r="K1301" s="209"/>
      <c r="L1301" s="209"/>
      <c r="M1301" s="209"/>
      <c r="N1301" s="209"/>
      <c r="O1301" s="209"/>
      <c r="P1301" s="209"/>
      <c r="Q1301" s="209"/>
      <c r="R1301" s="209"/>
      <c r="S1301" s="209"/>
      <c r="T1301" s="209"/>
      <c r="U1301" s="209"/>
      <c r="V1301" s="210">
        <f t="shared" si="591"/>
        <v>0</v>
      </c>
      <c r="W1301" s="209"/>
      <c r="X1301" s="210">
        <f t="shared" si="592"/>
        <v>0</v>
      </c>
      <c r="Y1301" s="210">
        <f t="shared" si="588"/>
        <v>0</v>
      </c>
      <c r="Z1301" s="209"/>
      <c r="AA1301" s="209"/>
      <c r="AC1301" s="306">
        <f t="shared" si="593"/>
        <v>0</v>
      </c>
    </row>
    <row r="1302" spans="1:29" s="218" customFormat="1" ht="13.5" hidden="1">
      <c r="A1302" s="215"/>
      <c r="B1302" s="219">
        <v>4242</v>
      </c>
      <c r="C1302" s="221" t="s">
        <v>101</v>
      </c>
      <c r="D1302" s="209"/>
      <c r="E1302" s="209"/>
      <c r="F1302" s="210">
        <f t="shared" si="589"/>
        <v>0</v>
      </c>
      <c r="G1302" s="210"/>
      <c r="H1302" s="209"/>
      <c r="I1302" s="210">
        <f t="shared" si="590"/>
        <v>0</v>
      </c>
      <c r="J1302" s="209"/>
      <c r="K1302" s="209"/>
      <c r="L1302" s="209"/>
      <c r="M1302" s="209"/>
      <c r="N1302" s="209"/>
      <c r="O1302" s="209"/>
      <c r="P1302" s="209"/>
      <c r="Q1302" s="209"/>
      <c r="R1302" s="209"/>
      <c r="S1302" s="209"/>
      <c r="T1302" s="209"/>
      <c r="U1302" s="209"/>
      <c r="V1302" s="210">
        <f t="shared" si="591"/>
        <v>0</v>
      </c>
      <c r="W1302" s="209"/>
      <c r="X1302" s="210">
        <f t="shared" si="592"/>
        <v>0</v>
      </c>
      <c r="Y1302" s="210">
        <f t="shared" si="588"/>
        <v>0</v>
      </c>
      <c r="Z1302" s="209"/>
      <c r="AA1302" s="209"/>
      <c r="AC1302" s="306">
        <f t="shared" si="593"/>
        <v>0</v>
      </c>
    </row>
    <row r="1303" spans="1:29" s="218" customFormat="1" ht="13.5" hidden="1">
      <c r="A1303" s="215"/>
      <c r="B1303" s="219">
        <v>4243</v>
      </c>
      <c r="C1303" s="221" t="s">
        <v>102</v>
      </c>
      <c r="D1303" s="209"/>
      <c r="E1303" s="209"/>
      <c r="F1303" s="210">
        <f t="shared" si="589"/>
        <v>0</v>
      </c>
      <c r="G1303" s="210"/>
      <c r="H1303" s="209"/>
      <c r="I1303" s="210">
        <f t="shared" si="590"/>
        <v>0</v>
      </c>
      <c r="J1303" s="209"/>
      <c r="K1303" s="209"/>
      <c r="L1303" s="209"/>
      <c r="M1303" s="209"/>
      <c r="N1303" s="209"/>
      <c r="O1303" s="209"/>
      <c r="P1303" s="209"/>
      <c r="Q1303" s="209"/>
      <c r="R1303" s="209"/>
      <c r="S1303" s="209"/>
      <c r="T1303" s="209"/>
      <c r="U1303" s="209"/>
      <c r="V1303" s="210">
        <f t="shared" si="591"/>
        <v>0</v>
      </c>
      <c r="W1303" s="209"/>
      <c r="X1303" s="210">
        <f t="shared" si="592"/>
        <v>0</v>
      </c>
      <c r="Y1303" s="210">
        <f t="shared" si="588"/>
        <v>0</v>
      </c>
      <c r="Z1303" s="209"/>
      <c r="AA1303" s="209"/>
      <c r="AC1303" s="306">
        <f t="shared" si="593"/>
        <v>0</v>
      </c>
    </row>
    <row r="1304" spans="1:29" s="218" customFormat="1" ht="13.5" hidden="1">
      <c r="A1304" s="215"/>
      <c r="B1304" s="219">
        <v>4244</v>
      </c>
      <c r="C1304" s="221" t="s">
        <v>103</v>
      </c>
      <c r="D1304" s="209"/>
      <c r="E1304" s="209"/>
      <c r="F1304" s="210">
        <f t="shared" si="589"/>
        <v>0</v>
      </c>
      <c r="G1304" s="210"/>
      <c r="H1304" s="209"/>
      <c r="I1304" s="210">
        <f t="shared" si="590"/>
        <v>0</v>
      </c>
      <c r="J1304" s="209"/>
      <c r="K1304" s="209"/>
      <c r="L1304" s="209"/>
      <c r="M1304" s="209"/>
      <c r="N1304" s="209"/>
      <c r="O1304" s="209"/>
      <c r="P1304" s="209"/>
      <c r="Q1304" s="209"/>
      <c r="R1304" s="209"/>
      <c r="S1304" s="209"/>
      <c r="T1304" s="209"/>
      <c r="U1304" s="209"/>
      <c r="V1304" s="210">
        <f t="shared" si="591"/>
        <v>0</v>
      </c>
      <c r="W1304" s="209"/>
      <c r="X1304" s="210">
        <f t="shared" si="592"/>
        <v>0</v>
      </c>
      <c r="Y1304" s="210">
        <f t="shared" si="588"/>
        <v>0</v>
      </c>
      <c r="Z1304" s="209"/>
      <c r="AA1304" s="209"/>
      <c r="AC1304" s="306">
        <f t="shared" si="593"/>
        <v>0</v>
      </c>
    </row>
    <row r="1305" spans="1:29" s="201" customFormat="1" ht="13.5" hidden="1">
      <c r="A1305" s="199"/>
      <c r="B1305" s="199">
        <v>426</v>
      </c>
      <c r="C1305" s="200"/>
      <c r="D1305" s="204">
        <f>SUM(D1306+D1307)</f>
        <v>0</v>
      </c>
      <c r="E1305" s="204">
        <f>SUM(E1306+E1307)</f>
        <v>0</v>
      </c>
      <c r="F1305" s="210">
        <f t="shared" si="589"/>
        <v>0</v>
      </c>
      <c r="G1305" s="204"/>
      <c r="H1305" s="204">
        <f>SUM(H1306+H1307)</f>
        <v>0</v>
      </c>
      <c r="I1305" s="210">
        <f t="shared" si="590"/>
        <v>0</v>
      </c>
      <c r="J1305" s="204">
        <f aca="true" t="shared" si="596" ref="J1305:S1305">SUM(J1306+J1307)</f>
        <v>0</v>
      </c>
      <c r="K1305" s="204">
        <f t="shared" si="596"/>
        <v>0</v>
      </c>
      <c r="L1305" s="204">
        <f>SUM(L1306+L1307)</f>
        <v>0</v>
      </c>
      <c r="M1305" s="204">
        <f t="shared" si="596"/>
        <v>0</v>
      </c>
      <c r="N1305" s="204">
        <f t="shared" si="596"/>
        <v>0</v>
      </c>
      <c r="O1305" s="204">
        <f t="shared" si="596"/>
        <v>0</v>
      </c>
      <c r="P1305" s="204">
        <f t="shared" si="596"/>
        <v>0</v>
      </c>
      <c r="Q1305" s="204">
        <f t="shared" si="596"/>
        <v>0</v>
      </c>
      <c r="R1305" s="204">
        <f t="shared" si="596"/>
        <v>0</v>
      </c>
      <c r="S1305" s="204">
        <f t="shared" si="596"/>
        <v>0</v>
      </c>
      <c r="T1305" s="204">
        <f>SUM(T1306+T1307)</f>
        <v>0</v>
      </c>
      <c r="U1305" s="204">
        <f>SUM(U1306+U1307)</f>
        <v>0</v>
      </c>
      <c r="V1305" s="210">
        <f t="shared" si="591"/>
        <v>0</v>
      </c>
      <c r="W1305" s="204">
        <f>SUM(W1306+W1307)</f>
        <v>0</v>
      </c>
      <c r="X1305" s="210">
        <f t="shared" si="592"/>
        <v>0</v>
      </c>
      <c r="Y1305" s="210">
        <f t="shared" si="588"/>
        <v>0</v>
      </c>
      <c r="Z1305" s="204">
        <f>SUM(Z1306+Z1307)</f>
        <v>0</v>
      </c>
      <c r="AA1305" s="204">
        <f>SUM(AA1306+AA1307)</f>
        <v>0</v>
      </c>
      <c r="AC1305" s="306">
        <f t="shared" si="593"/>
        <v>0</v>
      </c>
    </row>
    <row r="1306" spans="1:29" s="218" customFormat="1" ht="13.5" hidden="1">
      <c r="A1306" s="215"/>
      <c r="B1306" s="216">
        <v>4262</v>
      </c>
      <c r="C1306" s="217" t="s">
        <v>104</v>
      </c>
      <c r="D1306" s="209"/>
      <c r="E1306" s="209"/>
      <c r="F1306" s="210">
        <f t="shared" si="589"/>
        <v>0</v>
      </c>
      <c r="G1306" s="210"/>
      <c r="H1306" s="209"/>
      <c r="I1306" s="210">
        <f t="shared" si="590"/>
        <v>0</v>
      </c>
      <c r="J1306" s="209"/>
      <c r="K1306" s="209"/>
      <c r="L1306" s="209"/>
      <c r="M1306" s="209"/>
      <c r="N1306" s="209"/>
      <c r="O1306" s="209"/>
      <c r="P1306" s="209"/>
      <c r="Q1306" s="209"/>
      <c r="R1306" s="209"/>
      <c r="S1306" s="209"/>
      <c r="T1306" s="209"/>
      <c r="U1306" s="209"/>
      <c r="V1306" s="210">
        <f t="shared" si="591"/>
        <v>0</v>
      </c>
      <c r="W1306" s="209"/>
      <c r="X1306" s="210">
        <f t="shared" si="592"/>
        <v>0</v>
      </c>
      <c r="Y1306" s="210">
        <f t="shared" si="588"/>
        <v>0</v>
      </c>
      <c r="Z1306" s="209"/>
      <c r="AA1306" s="209"/>
      <c r="AC1306" s="306">
        <f t="shared" si="593"/>
        <v>0</v>
      </c>
    </row>
    <row r="1307" spans="1:29" s="218" customFormat="1" ht="13.5" hidden="1">
      <c r="A1307" s="215"/>
      <c r="B1307" s="216">
        <v>4263</v>
      </c>
      <c r="C1307" s="217" t="s">
        <v>105</v>
      </c>
      <c r="D1307" s="209"/>
      <c r="E1307" s="209"/>
      <c r="F1307" s="210">
        <f t="shared" si="589"/>
        <v>0</v>
      </c>
      <c r="G1307" s="210"/>
      <c r="H1307" s="209"/>
      <c r="I1307" s="210">
        <f t="shared" si="590"/>
        <v>0</v>
      </c>
      <c r="J1307" s="209"/>
      <c r="K1307" s="209"/>
      <c r="L1307" s="209"/>
      <c r="M1307" s="209"/>
      <c r="N1307" s="209"/>
      <c r="O1307" s="209"/>
      <c r="P1307" s="209"/>
      <c r="Q1307" s="209"/>
      <c r="R1307" s="209"/>
      <c r="S1307" s="209"/>
      <c r="T1307" s="209"/>
      <c r="U1307" s="209"/>
      <c r="V1307" s="210">
        <f t="shared" si="591"/>
        <v>0</v>
      </c>
      <c r="W1307" s="209"/>
      <c r="X1307" s="210">
        <f t="shared" si="592"/>
        <v>0</v>
      </c>
      <c r="Y1307" s="3"/>
      <c r="Z1307" s="209"/>
      <c r="AA1307" s="209"/>
      <c r="AC1307" s="306">
        <f t="shared" si="593"/>
        <v>0</v>
      </c>
    </row>
    <row r="1308" spans="1:29" s="218" customFormat="1" ht="13.5">
      <c r="A1308" s="215"/>
      <c r="B1308" s="216"/>
      <c r="C1308" s="217"/>
      <c r="D1308" s="209"/>
      <c r="E1308" s="209"/>
      <c r="F1308" s="210"/>
      <c r="G1308" s="210"/>
      <c r="H1308" s="209"/>
      <c r="I1308" s="210"/>
      <c r="J1308" s="209"/>
      <c r="K1308" s="209"/>
      <c r="L1308" s="209"/>
      <c r="M1308" s="209"/>
      <c r="N1308" s="209"/>
      <c r="O1308" s="209"/>
      <c r="P1308" s="209"/>
      <c r="Q1308" s="209"/>
      <c r="R1308" s="209"/>
      <c r="S1308" s="209"/>
      <c r="T1308" s="209"/>
      <c r="U1308" s="209"/>
      <c r="V1308" s="210"/>
      <c r="W1308" s="209"/>
      <c r="X1308" s="210"/>
      <c r="Y1308" s="3"/>
      <c r="Z1308" s="209"/>
      <c r="AA1308" s="209"/>
      <c r="AC1308" s="306"/>
    </row>
    <row r="1309" spans="2:40" s="7" customFormat="1" ht="13.5">
      <c r="B1309" s="6"/>
      <c r="C1309" s="10" t="s">
        <v>611</v>
      </c>
      <c r="D1309" s="4">
        <f>SUM(D1352+D1411)</f>
        <v>0</v>
      </c>
      <c r="E1309" s="4">
        <f>SUM(E1352+E1411)</f>
        <v>0</v>
      </c>
      <c r="F1309" s="210">
        <f t="shared" si="589"/>
        <v>0</v>
      </c>
      <c r="G1309" s="4"/>
      <c r="H1309" s="4">
        <f>SUM(H1352+H1411)</f>
        <v>0</v>
      </c>
      <c r="I1309" s="210">
        <f t="shared" si="590"/>
        <v>0</v>
      </c>
      <c r="J1309" s="4">
        <f aca="true" t="shared" si="597" ref="J1309:U1309">SUM(J1352+J1411)</f>
        <v>0</v>
      </c>
      <c r="K1309" s="4">
        <f t="shared" si="597"/>
        <v>0</v>
      </c>
      <c r="L1309" s="4">
        <f t="shared" si="597"/>
        <v>0</v>
      </c>
      <c r="M1309" s="4">
        <f t="shared" si="597"/>
        <v>0</v>
      </c>
      <c r="N1309" s="4">
        <f t="shared" si="597"/>
        <v>0</v>
      </c>
      <c r="O1309" s="4">
        <f t="shared" si="597"/>
        <v>0</v>
      </c>
      <c r="P1309" s="4">
        <f t="shared" si="597"/>
        <v>0</v>
      </c>
      <c r="Q1309" s="4">
        <f t="shared" si="597"/>
        <v>0</v>
      </c>
      <c r="R1309" s="4">
        <f t="shared" si="597"/>
        <v>0</v>
      </c>
      <c r="S1309" s="4">
        <f t="shared" si="597"/>
        <v>0</v>
      </c>
      <c r="T1309" s="4">
        <f>SUM(T1311+T1327)</f>
        <v>329463</v>
      </c>
      <c r="U1309" s="4">
        <f t="shared" si="597"/>
        <v>0</v>
      </c>
      <c r="V1309" s="210">
        <f t="shared" si="591"/>
        <v>0</v>
      </c>
      <c r="W1309" s="4">
        <f>SUM(W1352+W1411)</f>
        <v>0</v>
      </c>
      <c r="X1309" s="210">
        <f t="shared" si="592"/>
        <v>0</v>
      </c>
      <c r="Y1309" s="210">
        <f>SUM(N1309:U1309)</f>
        <v>329463</v>
      </c>
      <c r="Z1309" s="4">
        <f>SUM(Z1352+Z1411)</f>
        <v>0</v>
      </c>
      <c r="AA1309" s="4">
        <f>SUM(AA1352+AA1411)</f>
        <v>0</v>
      </c>
      <c r="AC1309" s="306">
        <f>SUM(H1309+Y1309)</f>
        <v>329463</v>
      </c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</row>
    <row r="1310" spans="2:40" s="7" customFormat="1" ht="13.5">
      <c r="B1310" s="6"/>
      <c r="C1310" s="10"/>
      <c r="D1310" s="4"/>
      <c r="E1310" s="4"/>
      <c r="F1310" s="210"/>
      <c r="G1310" s="4"/>
      <c r="H1310" s="4"/>
      <c r="I1310" s="2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210"/>
      <c r="W1310" s="4"/>
      <c r="X1310" s="210"/>
      <c r="Y1310" s="210"/>
      <c r="Z1310" s="4"/>
      <c r="AA1310" s="4"/>
      <c r="AC1310" s="306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</row>
    <row r="1311" spans="2:40" s="7" customFormat="1" ht="13.5">
      <c r="B1311" s="6">
        <v>3</v>
      </c>
      <c r="C1311" s="7" t="s">
        <v>118</v>
      </c>
      <c r="D1311" s="4">
        <f>SUM(D1338+D1350+D1385)</f>
        <v>0</v>
      </c>
      <c r="E1311" s="4">
        <f>SUM(E1338+E1350+E1385)</f>
        <v>0</v>
      </c>
      <c r="F1311" s="210">
        <f aca="true" t="shared" si="598" ref="F1311:F1324">SUM(H1311:S1311)</f>
        <v>0</v>
      </c>
      <c r="G1311" s="4"/>
      <c r="H1311" s="4">
        <f>SUM(H1338+H1350+H1385)</f>
        <v>0</v>
      </c>
      <c r="I1311" s="210">
        <f aca="true" t="shared" si="599" ref="I1311:I1336">SUM(H1311:H1311)</f>
        <v>0</v>
      </c>
      <c r="J1311" s="4">
        <f aca="true" t="shared" si="600" ref="J1311:U1311">SUM(J1338+J1350+J1385)</f>
        <v>0</v>
      </c>
      <c r="K1311" s="4">
        <f t="shared" si="600"/>
        <v>0</v>
      </c>
      <c r="L1311" s="4">
        <f t="shared" si="600"/>
        <v>0</v>
      </c>
      <c r="M1311" s="4">
        <f t="shared" si="600"/>
        <v>0</v>
      </c>
      <c r="N1311" s="4">
        <f t="shared" si="600"/>
        <v>0</v>
      </c>
      <c r="O1311" s="4">
        <f t="shared" si="600"/>
        <v>0</v>
      </c>
      <c r="P1311" s="4">
        <f t="shared" si="600"/>
        <v>0</v>
      </c>
      <c r="Q1311" s="4">
        <f t="shared" si="600"/>
        <v>0</v>
      </c>
      <c r="R1311" s="4">
        <f t="shared" si="600"/>
        <v>0</v>
      </c>
      <c r="S1311" s="4">
        <f t="shared" si="600"/>
        <v>0</v>
      </c>
      <c r="T1311" s="4">
        <f>SUM(T1312)</f>
        <v>87118</v>
      </c>
      <c r="U1311" s="4">
        <f t="shared" si="600"/>
        <v>0</v>
      </c>
      <c r="V1311" s="210">
        <f aca="true" t="shared" si="601" ref="V1311:V1324">SUM(I1311+U1311)</f>
        <v>0</v>
      </c>
      <c r="W1311" s="4">
        <f>SUM(W1338+W1350+W1385)</f>
        <v>0</v>
      </c>
      <c r="X1311" s="210">
        <f aca="true" t="shared" si="602" ref="X1311:X1324">SUM(V1311:W1311)</f>
        <v>0</v>
      </c>
      <c r="Y1311" s="210">
        <f>SUM(N1311:U1311)</f>
        <v>87118</v>
      </c>
      <c r="Z1311" s="4">
        <f>SUM(Z1338+Z1350+Z1385)</f>
        <v>0</v>
      </c>
      <c r="AA1311" s="4">
        <f>SUM(AA1338+AA1350+AA1385)</f>
        <v>0</v>
      </c>
      <c r="AC1311" s="306">
        <f>SUM(H1311+Y1311)</f>
        <v>87118</v>
      </c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</row>
    <row r="1312" spans="1:40" s="198" customFormat="1" ht="12.75" customHeight="1">
      <c r="A1312" s="195"/>
      <c r="B1312" s="195">
        <v>32</v>
      </c>
      <c r="C1312" s="196"/>
      <c r="D1312" s="197">
        <f>SUM(D1313+D1318+D1335+D1345+D1347)</f>
        <v>0</v>
      </c>
      <c r="E1312" s="197">
        <f>SUM(E1313+E1318+E1335+E1345+E1347)</f>
        <v>0</v>
      </c>
      <c r="F1312" s="210">
        <f t="shared" si="598"/>
        <v>0</v>
      </c>
      <c r="G1312" s="197"/>
      <c r="H1312" s="197">
        <f>SUM(H1313+H1318+H1335+H1345+H1347+H1325)</f>
        <v>0</v>
      </c>
      <c r="I1312" s="210">
        <f t="shared" si="599"/>
        <v>0</v>
      </c>
      <c r="J1312" s="197">
        <f aca="true" t="shared" si="603" ref="J1312:S1312">SUM(J1313+J1318+J1335+J1345+J1347)</f>
        <v>0</v>
      </c>
      <c r="K1312" s="197">
        <f t="shared" si="603"/>
        <v>0</v>
      </c>
      <c r="L1312" s="197">
        <f t="shared" si="603"/>
        <v>0</v>
      </c>
      <c r="M1312" s="197">
        <f t="shared" si="603"/>
        <v>0</v>
      </c>
      <c r="N1312" s="197">
        <f t="shared" si="603"/>
        <v>0</v>
      </c>
      <c r="O1312" s="197">
        <f t="shared" si="603"/>
        <v>0</v>
      </c>
      <c r="P1312" s="197">
        <f t="shared" si="603"/>
        <v>0</v>
      </c>
      <c r="Q1312" s="197">
        <f t="shared" si="603"/>
        <v>0</v>
      </c>
      <c r="R1312" s="197">
        <f t="shared" si="603"/>
        <v>0</v>
      </c>
      <c r="S1312" s="197">
        <f t="shared" si="603"/>
        <v>0</v>
      </c>
      <c r="T1312" s="4">
        <f>SUM(T1325)</f>
        <v>87118</v>
      </c>
      <c r="U1312" s="197">
        <f>SUM(U1313+U1318+U1335+U1345+U1347)</f>
        <v>0</v>
      </c>
      <c r="V1312" s="210">
        <f t="shared" si="601"/>
        <v>0</v>
      </c>
      <c r="W1312" s="197">
        <f>SUM(W1313+W1318+W1335+W1345+W1347)</f>
        <v>0</v>
      </c>
      <c r="X1312" s="210">
        <f t="shared" si="602"/>
        <v>0</v>
      </c>
      <c r="Y1312" s="210">
        <f>SUM(N1312:U1312)</f>
        <v>87118</v>
      </c>
      <c r="Z1312" s="197">
        <v>40000</v>
      </c>
      <c r="AA1312" s="197">
        <v>40000</v>
      </c>
      <c r="AC1312" s="306">
        <f>SUM(H1312+Y1312)</f>
        <v>87118</v>
      </c>
      <c r="AD1312" s="197"/>
      <c r="AE1312" s="197"/>
      <c r="AF1312" s="197"/>
      <c r="AG1312" s="197"/>
      <c r="AH1312" s="197"/>
      <c r="AI1312" s="197"/>
      <c r="AJ1312" s="197"/>
      <c r="AK1312" s="197"/>
      <c r="AL1312" s="197"/>
      <c r="AM1312" s="197"/>
      <c r="AN1312" s="197"/>
    </row>
    <row r="1313" spans="1:40" s="198" customFormat="1" ht="12.75" customHeight="1" hidden="1">
      <c r="A1313" s="195"/>
      <c r="B1313" s="195">
        <v>321</v>
      </c>
      <c r="C1313" s="196"/>
      <c r="D1313" s="197">
        <f>SUM(D1314+D1315+D1316+D1317)</f>
        <v>0</v>
      </c>
      <c r="E1313" s="197">
        <f>SUM(E1314+E1315+E1316+E1317)</f>
        <v>0</v>
      </c>
      <c r="F1313" s="210">
        <f t="shared" si="598"/>
        <v>0</v>
      </c>
      <c r="G1313" s="197"/>
      <c r="H1313" s="197">
        <f>SUM(H1314+H1315+H1316+H1317)</f>
        <v>0</v>
      </c>
      <c r="I1313" s="210">
        <f t="shared" si="599"/>
        <v>0</v>
      </c>
      <c r="J1313" s="197">
        <f>SUM(J1314+J1315+J1316+J1317)</f>
        <v>0</v>
      </c>
      <c r="K1313" s="197">
        <f>SUM(K1314+K1315+K1316+K1317)</f>
        <v>0</v>
      </c>
      <c r="L1313" s="197">
        <f>SUM(L1314+L1315+L1316+L1317)</f>
        <v>0</v>
      </c>
      <c r="M1313" s="197">
        <f aca="true" t="shared" si="604" ref="M1313:S1313">SUM(M1314+M1315+M1316+M1317)</f>
        <v>0</v>
      </c>
      <c r="N1313" s="197">
        <f t="shared" si="604"/>
        <v>0</v>
      </c>
      <c r="O1313" s="197">
        <f t="shared" si="604"/>
        <v>0</v>
      </c>
      <c r="P1313" s="197">
        <f t="shared" si="604"/>
        <v>0</v>
      </c>
      <c r="Q1313" s="197">
        <f t="shared" si="604"/>
        <v>0</v>
      </c>
      <c r="R1313" s="197">
        <f t="shared" si="604"/>
        <v>0</v>
      </c>
      <c r="S1313" s="197">
        <f t="shared" si="604"/>
        <v>0</v>
      </c>
      <c r="T1313" s="197">
        <f>SUM(T1314+T1315+T1316+T1317)</f>
        <v>0</v>
      </c>
      <c r="U1313" s="197">
        <f>SUM(U1314+U1315+U1316+U1317)</f>
        <v>0</v>
      </c>
      <c r="V1313" s="210">
        <f t="shared" si="601"/>
        <v>0</v>
      </c>
      <c r="W1313" s="197">
        <f>SUM(W1314+W1315+W1316+W1317)</f>
        <v>0</v>
      </c>
      <c r="X1313" s="210">
        <f t="shared" si="602"/>
        <v>0</v>
      </c>
      <c r="Y1313" s="210">
        <f aca="true" t="shared" si="605" ref="Y1313:Y1324">SUM(N1313:W1313)</f>
        <v>0</v>
      </c>
      <c r="Z1313" s="197">
        <f>SUM(Z1314+Z1315+Z1316+Z1317)</f>
        <v>0</v>
      </c>
      <c r="AA1313" s="197">
        <f>SUM(AA1314+AA1315+AA1316+AA1317)</f>
        <v>0</v>
      </c>
      <c r="AC1313" s="306">
        <f aca="true" t="shared" si="606" ref="AC1313:AC1324">SUM(H1313+U1313)</f>
        <v>0</v>
      </c>
      <c r="AD1313" s="197"/>
      <c r="AE1313" s="197"/>
      <c r="AF1313" s="197"/>
      <c r="AG1313" s="197"/>
      <c r="AH1313" s="197"/>
      <c r="AI1313" s="197"/>
      <c r="AJ1313" s="197"/>
      <c r="AK1313" s="197"/>
      <c r="AL1313" s="197"/>
      <c r="AM1313" s="197"/>
      <c r="AN1313" s="197"/>
    </row>
    <row r="1314" spans="1:40" s="211" customFormat="1" ht="13.5" hidden="1">
      <c r="A1314" s="206"/>
      <c r="B1314" s="207" t="s">
        <v>16</v>
      </c>
      <c r="C1314" s="208" t="s">
        <v>17</v>
      </c>
      <c r="D1314" s="209"/>
      <c r="E1314" s="209"/>
      <c r="F1314" s="210">
        <f t="shared" si="598"/>
        <v>0</v>
      </c>
      <c r="G1314" s="210"/>
      <c r="H1314" s="209"/>
      <c r="I1314" s="210">
        <f t="shared" si="599"/>
        <v>0</v>
      </c>
      <c r="J1314" s="209"/>
      <c r="K1314" s="209"/>
      <c r="L1314" s="209"/>
      <c r="M1314" s="209"/>
      <c r="N1314" s="209"/>
      <c r="O1314" s="209"/>
      <c r="P1314" s="209"/>
      <c r="Q1314" s="209"/>
      <c r="R1314" s="209"/>
      <c r="S1314" s="209"/>
      <c r="T1314" s="209"/>
      <c r="U1314" s="209"/>
      <c r="V1314" s="210">
        <f t="shared" si="601"/>
        <v>0</v>
      </c>
      <c r="W1314" s="209"/>
      <c r="X1314" s="210">
        <f t="shared" si="602"/>
        <v>0</v>
      </c>
      <c r="Y1314" s="210">
        <f t="shared" si="605"/>
        <v>0</v>
      </c>
      <c r="Z1314" s="209"/>
      <c r="AA1314" s="209"/>
      <c r="AC1314" s="306">
        <f t="shared" si="606"/>
        <v>0</v>
      </c>
      <c r="AD1314" s="209"/>
      <c r="AE1314" s="209"/>
      <c r="AF1314" s="209"/>
      <c r="AG1314" s="209"/>
      <c r="AH1314" s="209"/>
      <c r="AI1314" s="209"/>
      <c r="AJ1314" s="209"/>
      <c r="AK1314" s="209"/>
      <c r="AL1314" s="209"/>
      <c r="AM1314" s="209"/>
      <c r="AN1314" s="209"/>
    </row>
    <row r="1315" spans="1:40" s="211" customFormat="1" ht="13.5" hidden="1">
      <c r="A1315" s="206"/>
      <c r="B1315" s="207" t="s">
        <v>18</v>
      </c>
      <c r="C1315" s="208" t="s">
        <v>19</v>
      </c>
      <c r="D1315" s="209"/>
      <c r="E1315" s="209"/>
      <c r="F1315" s="210">
        <f t="shared" si="598"/>
        <v>0</v>
      </c>
      <c r="G1315" s="210"/>
      <c r="H1315" s="209"/>
      <c r="I1315" s="210">
        <f t="shared" si="599"/>
        <v>0</v>
      </c>
      <c r="J1315" s="209"/>
      <c r="K1315" s="209"/>
      <c r="L1315" s="209"/>
      <c r="M1315" s="209"/>
      <c r="N1315" s="209"/>
      <c r="O1315" s="209"/>
      <c r="P1315" s="209"/>
      <c r="Q1315" s="209"/>
      <c r="R1315" s="209"/>
      <c r="S1315" s="209"/>
      <c r="T1315" s="209"/>
      <c r="U1315" s="209"/>
      <c r="V1315" s="210">
        <f t="shared" si="601"/>
        <v>0</v>
      </c>
      <c r="W1315" s="209"/>
      <c r="X1315" s="210">
        <f t="shared" si="602"/>
        <v>0</v>
      </c>
      <c r="Y1315" s="210">
        <f t="shared" si="605"/>
        <v>0</v>
      </c>
      <c r="Z1315" s="209"/>
      <c r="AA1315" s="209"/>
      <c r="AC1315" s="306">
        <f t="shared" si="606"/>
        <v>0</v>
      </c>
      <c r="AD1315" s="209"/>
      <c r="AE1315" s="209"/>
      <c r="AF1315" s="209"/>
      <c r="AG1315" s="209"/>
      <c r="AH1315" s="209"/>
      <c r="AI1315" s="209"/>
      <c r="AJ1315" s="209"/>
      <c r="AK1315" s="209"/>
      <c r="AL1315" s="209"/>
      <c r="AM1315" s="209"/>
      <c r="AN1315" s="209"/>
    </row>
    <row r="1316" spans="1:40" s="211" customFormat="1" ht="13.5" hidden="1">
      <c r="A1316" s="206"/>
      <c r="B1316" s="207" t="s">
        <v>20</v>
      </c>
      <c r="C1316" s="208" t="s">
        <v>21</v>
      </c>
      <c r="D1316" s="209"/>
      <c r="E1316" s="209"/>
      <c r="F1316" s="210">
        <f t="shared" si="598"/>
        <v>0</v>
      </c>
      <c r="G1316" s="210"/>
      <c r="H1316" s="209"/>
      <c r="I1316" s="210">
        <f t="shared" si="599"/>
        <v>0</v>
      </c>
      <c r="J1316" s="209"/>
      <c r="K1316" s="209"/>
      <c r="L1316" s="209"/>
      <c r="M1316" s="209"/>
      <c r="N1316" s="209"/>
      <c r="O1316" s="209"/>
      <c r="P1316" s="209"/>
      <c r="Q1316" s="209"/>
      <c r="R1316" s="209"/>
      <c r="S1316" s="209"/>
      <c r="T1316" s="209"/>
      <c r="U1316" s="209"/>
      <c r="V1316" s="210">
        <f t="shared" si="601"/>
        <v>0</v>
      </c>
      <c r="W1316" s="209"/>
      <c r="X1316" s="210">
        <f t="shared" si="602"/>
        <v>0</v>
      </c>
      <c r="Y1316" s="210">
        <f t="shared" si="605"/>
        <v>0</v>
      </c>
      <c r="Z1316" s="209"/>
      <c r="AA1316" s="209"/>
      <c r="AC1316" s="306">
        <f t="shared" si="606"/>
        <v>0</v>
      </c>
      <c r="AD1316" s="209"/>
      <c r="AE1316" s="209"/>
      <c r="AF1316" s="209"/>
      <c r="AG1316" s="209"/>
      <c r="AH1316" s="209"/>
      <c r="AI1316" s="209"/>
      <c r="AJ1316" s="209"/>
      <c r="AK1316" s="209"/>
      <c r="AL1316" s="209"/>
      <c r="AM1316" s="209"/>
      <c r="AN1316" s="209"/>
    </row>
    <row r="1317" spans="1:40" s="211" customFormat="1" ht="13.5" hidden="1">
      <c r="A1317" s="206"/>
      <c r="B1317" s="206">
        <v>3214</v>
      </c>
      <c r="C1317" s="208" t="s">
        <v>22</v>
      </c>
      <c r="D1317" s="209"/>
      <c r="E1317" s="209"/>
      <c r="F1317" s="210">
        <f t="shared" si="598"/>
        <v>0</v>
      </c>
      <c r="G1317" s="210"/>
      <c r="H1317" s="209"/>
      <c r="I1317" s="210">
        <f t="shared" si="599"/>
        <v>0</v>
      </c>
      <c r="J1317" s="209"/>
      <c r="K1317" s="209"/>
      <c r="L1317" s="209"/>
      <c r="M1317" s="209"/>
      <c r="N1317" s="209"/>
      <c r="O1317" s="209"/>
      <c r="P1317" s="209"/>
      <c r="Q1317" s="209"/>
      <c r="R1317" s="209"/>
      <c r="S1317" s="209"/>
      <c r="T1317" s="209"/>
      <c r="U1317" s="209"/>
      <c r="V1317" s="210">
        <f t="shared" si="601"/>
        <v>0</v>
      </c>
      <c r="W1317" s="209"/>
      <c r="X1317" s="210">
        <f t="shared" si="602"/>
        <v>0</v>
      </c>
      <c r="Y1317" s="210">
        <f t="shared" si="605"/>
        <v>0</v>
      </c>
      <c r="Z1317" s="209"/>
      <c r="AA1317" s="209"/>
      <c r="AC1317" s="306">
        <f t="shared" si="606"/>
        <v>0</v>
      </c>
      <c r="AD1317" s="209"/>
      <c r="AE1317" s="209"/>
      <c r="AF1317" s="209"/>
      <c r="AG1317" s="209"/>
      <c r="AH1317" s="209"/>
      <c r="AI1317" s="209"/>
      <c r="AJ1317" s="209"/>
      <c r="AK1317" s="209"/>
      <c r="AL1317" s="209"/>
      <c r="AM1317" s="209"/>
      <c r="AN1317" s="209"/>
    </row>
    <row r="1318" spans="1:40" s="198" customFormat="1" ht="13.5" hidden="1">
      <c r="A1318" s="195"/>
      <c r="B1318" s="195">
        <v>322</v>
      </c>
      <c r="C1318" s="196"/>
      <c r="D1318" s="197">
        <f>SUM(D1319+D1320+D1321+D1322+D1323+D1324)</f>
        <v>0</v>
      </c>
      <c r="E1318" s="197">
        <f>SUM(E1319+E1320+E1321+E1322+E1323+E1324)</f>
        <v>0</v>
      </c>
      <c r="F1318" s="210">
        <f t="shared" si="598"/>
        <v>0</v>
      </c>
      <c r="G1318" s="197"/>
      <c r="H1318" s="197">
        <f>SUM(H1319+H1320+H1321+H1322+H1323+H1324)</f>
        <v>0</v>
      </c>
      <c r="I1318" s="210">
        <f t="shared" si="599"/>
        <v>0</v>
      </c>
      <c r="J1318" s="197">
        <f>SUM(J1319+J1320+J1321+J1322+J1323+J1324)</f>
        <v>0</v>
      </c>
      <c r="K1318" s="197">
        <f>SUM(K1319+K1320+K1321+K1322+K1323+K1324)</f>
        <v>0</v>
      </c>
      <c r="L1318" s="197">
        <f>SUM(L1319+L1320+L1321+L1322+L1323+L1324)</f>
        <v>0</v>
      </c>
      <c r="M1318" s="197">
        <f aca="true" t="shared" si="607" ref="M1318:S1318">SUM(M1319+M1320+M1321+M1322+M1323+M1324)</f>
        <v>0</v>
      </c>
      <c r="N1318" s="197">
        <f t="shared" si="607"/>
        <v>0</v>
      </c>
      <c r="O1318" s="197">
        <f t="shared" si="607"/>
        <v>0</v>
      </c>
      <c r="P1318" s="197">
        <f t="shared" si="607"/>
        <v>0</v>
      </c>
      <c r="Q1318" s="197">
        <f t="shared" si="607"/>
        <v>0</v>
      </c>
      <c r="R1318" s="197">
        <f t="shared" si="607"/>
        <v>0</v>
      </c>
      <c r="S1318" s="197">
        <f t="shared" si="607"/>
        <v>0</v>
      </c>
      <c r="T1318" s="197">
        <f>SUM(T1319+T1320+T1321+T1322+T1323+T1324)</f>
        <v>0</v>
      </c>
      <c r="U1318" s="197">
        <f>SUM(U1319+U1320+U1321+U1322+U1323+U1324)</f>
        <v>0</v>
      </c>
      <c r="V1318" s="210">
        <f t="shared" si="601"/>
        <v>0</v>
      </c>
      <c r="W1318" s="197">
        <f>SUM(W1319+W1320+W1321+W1322+W1323+W1324)</f>
        <v>0</v>
      </c>
      <c r="X1318" s="210">
        <f t="shared" si="602"/>
        <v>0</v>
      </c>
      <c r="Y1318" s="210">
        <f t="shared" si="605"/>
        <v>0</v>
      </c>
      <c r="Z1318" s="197">
        <f>SUM(Z1319+Z1320+Z1321+Z1322+Z1323+Z1324)</f>
        <v>0</v>
      </c>
      <c r="AA1318" s="197">
        <f>SUM(AA1319+AA1320+AA1321+AA1322+AA1323+AA1324)</f>
        <v>0</v>
      </c>
      <c r="AC1318" s="306">
        <f t="shared" si="606"/>
        <v>0</v>
      </c>
      <c r="AD1318" s="197"/>
      <c r="AE1318" s="197"/>
      <c r="AF1318" s="197"/>
      <c r="AG1318" s="197"/>
      <c r="AH1318" s="197"/>
      <c r="AI1318" s="197"/>
      <c r="AJ1318" s="197"/>
      <c r="AK1318" s="197"/>
      <c r="AL1318" s="197"/>
      <c r="AM1318" s="197"/>
      <c r="AN1318" s="197"/>
    </row>
    <row r="1319" spans="1:40" s="211" customFormat="1" ht="13.5" hidden="1">
      <c r="A1319" s="206"/>
      <c r="B1319" s="207" t="s">
        <v>23</v>
      </c>
      <c r="C1319" s="208" t="s">
        <v>24</v>
      </c>
      <c r="D1319" s="209"/>
      <c r="E1319" s="209"/>
      <c r="F1319" s="210">
        <f t="shared" si="598"/>
        <v>0</v>
      </c>
      <c r="G1319" s="210"/>
      <c r="H1319" s="209"/>
      <c r="I1319" s="210">
        <f t="shared" si="599"/>
        <v>0</v>
      </c>
      <c r="J1319" s="209"/>
      <c r="K1319" s="209"/>
      <c r="L1319" s="209"/>
      <c r="M1319" s="209"/>
      <c r="N1319" s="209"/>
      <c r="O1319" s="209"/>
      <c r="P1319" s="209"/>
      <c r="Q1319" s="209"/>
      <c r="R1319" s="209"/>
      <c r="S1319" s="209"/>
      <c r="T1319" s="209"/>
      <c r="U1319" s="209"/>
      <c r="V1319" s="210">
        <f t="shared" si="601"/>
        <v>0</v>
      </c>
      <c r="W1319" s="209"/>
      <c r="X1319" s="210">
        <f t="shared" si="602"/>
        <v>0</v>
      </c>
      <c r="Y1319" s="210">
        <f t="shared" si="605"/>
        <v>0</v>
      </c>
      <c r="Z1319" s="209"/>
      <c r="AA1319" s="209"/>
      <c r="AC1319" s="306">
        <f t="shared" si="606"/>
        <v>0</v>
      </c>
      <c r="AD1319" s="209"/>
      <c r="AE1319" s="209"/>
      <c r="AF1319" s="209"/>
      <c r="AG1319" s="209"/>
      <c r="AH1319" s="209"/>
      <c r="AI1319" s="209"/>
      <c r="AJ1319" s="209"/>
      <c r="AK1319" s="209"/>
      <c r="AL1319" s="209"/>
      <c r="AM1319" s="209"/>
      <c r="AN1319" s="209"/>
    </row>
    <row r="1320" spans="1:40" s="211" customFormat="1" ht="13.5" hidden="1">
      <c r="A1320" s="206"/>
      <c r="B1320" s="207" t="s">
        <v>25</v>
      </c>
      <c r="C1320" s="208" t="s">
        <v>26</v>
      </c>
      <c r="D1320" s="209"/>
      <c r="E1320" s="209"/>
      <c r="F1320" s="210">
        <f t="shared" si="598"/>
        <v>0</v>
      </c>
      <c r="G1320" s="210"/>
      <c r="H1320" s="209"/>
      <c r="I1320" s="210">
        <f t="shared" si="599"/>
        <v>0</v>
      </c>
      <c r="J1320" s="209"/>
      <c r="K1320" s="209"/>
      <c r="L1320" s="209"/>
      <c r="M1320" s="209"/>
      <c r="N1320" s="209"/>
      <c r="O1320" s="209"/>
      <c r="P1320" s="209"/>
      <c r="Q1320" s="209"/>
      <c r="R1320" s="209"/>
      <c r="S1320" s="209"/>
      <c r="T1320" s="209"/>
      <c r="U1320" s="209"/>
      <c r="V1320" s="210">
        <f t="shared" si="601"/>
        <v>0</v>
      </c>
      <c r="W1320" s="209"/>
      <c r="X1320" s="210">
        <f t="shared" si="602"/>
        <v>0</v>
      </c>
      <c r="Y1320" s="210">
        <f t="shared" si="605"/>
        <v>0</v>
      </c>
      <c r="Z1320" s="209"/>
      <c r="AA1320" s="209"/>
      <c r="AC1320" s="306">
        <f t="shared" si="606"/>
        <v>0</v>
      </c>
      <c r="AD1320" s="209"/>
      <c r="AE1320" s="209"/>
      <c r="AF1320" s="209"/>
      <c r="AG1320" s="209"/>
      <c r="AH1320" s="209"/>
      <c r="AI1320" s="209"/>
      <c r="AJ1320" s="209"/>
      <c r="AK1320" s="209"/>
      <c r="AL1320" s="209"/>
      <c r="AM1320" s="209"/>
      <c r="AN1320" s="209"/>
    </row>
    <row r="1321" spans="1:40" s="211" customFormat="1" ht="13.5" hidden="1">
      <c r="A1321" s="206"/>
      <c r="B1321" s="207" t="s">
        <v>27</v>
      </c>
      <c r="C1321" s="208" t="s">
        <v>28</v>
      </c>
      <c r="D1321" s="209"/>
      <c r="E1321" s="209"/>
      <c r="F1321" s="210">
        <f t="shared" si="598"/>
        <v>0</v>
      </c>
      <c r="G1321" s="210"/>
      <c r="H1321" s="209"/>
      <c r="I1321" s="210">
        <f t="shared" si="599"/>
        <v>0</v>
      </c>
      <c r="J1321" s="209"/>
      <c r="K1321" s="209"/>
      <c r="L1321" s="209"/>
      <c r="M1321" s="209"/>
      <c r="N1321" s="209"/>
      <c r="O1321" s="209"/>
      <c r="P1321" s="209"/>
      <c r="Q1321" s="209"/>
      <c r="R1321" s="209"/>
      <c r="S1321" s="209"/>
      <c r="T1321" s="209"/>
      <c r="U1321" s="209"/>
      <c r="V1321" s="210">
        <f t="shared" si="601"/>
        <v>0</v>
      </c>
      <c r="W1321" s="209"/>
      <c r="X1321" s="210">
        <f t="shared" si="602"/>
        <v>0</v>
      </c>
      <c r="Y1321" s="210">
        <f t="shared" si="605"/>
        <v>0</v>
      </c>
      <c r="Z1321" s="209"/>
      <c r="AA1321" s="209"/>
      <c r="AC1321" s="306">
        <f t="shared" si="606"/>
        <v>0</v>
      </c>
      <c r="AD1321" s="209"/>
      <c r="AE1321" s="209"/>
      <c r="AF1321" s="209"/>
      <c r="AG1321" s="209"/>
      <c r="AH1321" s="209"/>
      <c r="AI1321" s="209"/>
      <c r="AJ1321" s="209"/>
      <c r="AK1321" s="209"/>
      <c r="AL1321" s="209"/>
      <c r="AM1321" s="209"/>
      <c r="AN1321" s="209"/>
    </row>
    <row r="1322" spans="1:40" s="211" customFormat="1" ht="13.5" hidden="1">
      <c r="A1322" s="206"/>
      <c r="B1322" s="207" t="s">
        <v>29</v>
      </c>
      <c r="C1322" s="208" t="s">
        <v>30</v>
      </c>
      <c r="D1322" s="209"/>
      <c r="E1322" s="209"/>
      <c r="F1322" s="210">
        <f t="shared" si="598"/>
        <v>0</v>
      </c>
      <c r="G1322" s="210"/>
      <c r="H1322" s="209"/>
      <c r="I1322" s="210">
        <f t="shared" si="599"/>
        <v>0</v>
      </c>
      <c r="J1322" s="209"/>
      <c r="K1322" s="209"/>
      <c r="L1322" s="209"/>
      <c r="M1322" s="209"/>
      <c r="N1322" s="209"/>
      <c r="O1322" s="209"/>
      <c r="P1322" s="209"/>
      <c r="Q1322" s="209"/>
      <c r="R1322" s="209"/>
      <c r="S1322" s="209"/>
      <c r="T1322" s="209"/>
      <c r="U1322" s="209"/>
      <c r="V1322" s="210">
        <f t="shared" si="601"/>
        <v>0</v>
      </c>
      <c r="W1322" s="209"/>
      <c r="X1322" s="210">
        <f t="shared" si="602"/>
        <v>0</v>
      </c>
      <c r="Y1322" s="210">
        <f t="shared" si="605"/>
        <v>0</v>
      </c>
      <c r="Z1322" s="209"/>
      <c r="AA1322" s="209"/>
      <c r="AC1322" s="306">
        <f t="shared" si="606"/>
        <v>0</v>
      </c>
      <c r="AD1322" s="209"/>
      <c r="AE1322" s="209"/>
      <c r="AF1322" s="209"/>
      <c r="AG1322" s="209"/>
      <c r="AH1322" s="209"/>
      <c r="AI1322" s="209"/>
      <c r="AJ1322" s="209"/>
      <c r="AK1322" s="209"/>
      <c r="AL1322" s="209"/>
      <c r="AM1322" s="209"/>
      <c r="AN1322" s="209"/>
    </row>
    <row r="1323" spans="1:40" s="211" customFormat="1" ht="13.5" hidden="1">
      <c r="A1323" s="206"/>
      <c r="B1323" s="207" t="s">
        <v>31</v>
      </c>
      <c r="C1323" s="208" t="s">
        <v>32</v>
      </c>
      <c r="D1323" s="209"/>
      <c r="E1323" s="209"/>
      <c r="F1323" s="210">
        <f t="shared" si="598"/>
        <v>0</v>
      </c>
      <c r="G1323" s="210"/>
      <c r="H1323" s="209"/>
      <c r="I1323" s="210">
        <f t="shared" si="599"/>
        <v>0</v>
      </c>
      <c r="J1323" s="209"/>
      <c r="K1323" s="209"/>
      <c r="L1323" s="209"/>
      <c r="M1323" s="209"/>
      <c r="N1323" s="209"/>
      <c r="O1323" s="209"/>
      <c r="P1323" s="209"/>
      <c r="Q1323" s="209"/>
      <c r="R1323" s="209"/>
      <c r="S1323" s="209"/>
      <c r="T1323" s="209"/>
      <c r="U1323" s="209"/>
      <c r="V1323" s="210">
        <f t="shared" si="601"/>
        <v>0</v>
      </c>
      <c r="W1323" s="209"/>
      <c r="X1323" s="210">
        <f t="shared" si="602"/>
        <v>0</v>
      </c>
      <c r="Y1323" s="210">
        <f t="shared" si="605"/>
        <v>0</v>
      </c>
      <c r="Z1323" s="209"/>
      <c r="AA1323" s="209"/>
      <c r="AC1323" s="306">
        <f t="shared" si="606"/>
        <v>0</v>
      </c>
      <c r="AD1323" s="209"/>
      <c r="AE1323" s="209"/>
      <c r="AF1323" s="209"/>
      <c r="AG1323" s="209"/>
      <c r="AH1323" s="209"/>
      <c r="AI1323" s="209"/>
      <c r="AJ1323" s="209"/>
      <c r="AK1323" s="209"/>
      <c r="AL1323" s="209"/>
      <c r="AM1323" s="209"/>
      <c r="AN1323" s="209"/>
    </row>
    <row r="1324" spans="1:40" s="211" customFormat="1" ht="13.5" hidden="1">
      <c r="A1324" s="206"/>
      <c r="B1324" s="213" t="s">
        <v>33</v>
      </c>
      <c r="C1324" s="208" t="s">
        <v>34</v>
      </c>
      <c r="D1324" s="209"/>
      <c r="E1324" s="209"/>
      <c r="F1324" s="210">
        <f t="shared" si="598"/>
        <v>0</v>
      </c>
      <c r="G1324" s="210"/>
      <c r="H1324" s="209"/>
      <c r="I1324" s="210">
        <f t="shared" si="599"/>
        <v>0</v>
      </c>
      <c r="J1324" s="209"/>
      <c r="K1324" s="209"/>
      <c r="L1324" s="209"/>
      <c r="M1324" s="209"/>
      <c r="N1324" s="209"/>
      <c r="O1324" s="209"/>
      <c r="P1324" s="209"/>
      <c r="Q1324" s="209"/>
      <c r="R1324" s="209"/>
      <c r="S1324" s="209"/>
      <c r="T1324" s="209"/>
      <c r="U1324" s="209"/>
      <c r="V1324" s="210">
        <f t="shared" si="601"/>
        <v>0</v>
      </c>
      <c r="W1324" s="209"/>
      <c r="X1324" s="210">
        <f t="shared" si="602"/>
        <v>0</v>
      </c>
      <c r="Y1324" s="210">
        <f t="shared" si="605"/>
        <v>0</v>
      </c>
      <c r="Z1324" s="209"/>
      <c r="AA1324" s="209"/>
      <c r="AC1324" s="306">
        <f t="shared" si="606"/>
        <v>0</v>
      </c>
      <c r="AD1324" s="209"/>
      <c r="AE1324" s="209"/>
      <c r="AF1324" s="209"/>
      <c r="AG1324" s="209"/>
      <c r="AH1324" s="209"/>
      <c r="AI1324" s="209"/>
      <c r="AJ1324" s="209"/>
      <c r="AK1324" s="209"/>
      <c r="AL1324" s="209"/>
      <c r="AM1324" s="209"/>
      <c r="AN1324" s="209"/>
    </row>
    <row r="1325" spans="1:40" s="211" customFormat="1" ht="13.5">
      <c r="A1325" s="206"/>
      <c r="B1325" s="321">
        <v>327</v>
      </c>
      <c r="C1325" s="208"/>
      <c r="D1325" s="209"/>
      <c r="E1325" s="209"/>
      <c r="F1325" s="210"/>
      <c r="G1325" s="210"/>
      <c r="H1325" s="209">
        <f>SUM(H1326)</f>
        <v>0</v>
      </c>
      <c r="I1325" s="210">
        <f t="shared" si="599"/>
        <v>0</v>
      </c>
      <c r="J1325" s="209"/>
      <c r="K1325" s="209"/>
      <c r="L1325" s="209"/>
      <c r="M1325" s="209"/>
      <c r="N1325" s="209"/>
      <c r="O1325" s="209"/>
      <c r="P1325" s="209"/>
      <c r="Q1325" s="209"/>
      <c r="R1325" s="209"/>
      <c r="S1325" s="209"/>
      <c r="T1325" s="4">
        <f>SUM(T1326)</f>
        <v>87118</v>
      </c>
      <c r="U1325" s="209"/>
      <c r="V1325" s="210"/>
      <c r="W1325" s="209"/>
      <c r="X1325" s="210"/>
      <c r="Y1325" s="210">
        <f aca="true" t="shared" si="608" ref="Y1325:Y1332">SUM(N1325:U1325)</f>
        <v>87118</v>
      </c>
      <c r="Z1325" s="209"/>
      <c r="AA1325" s="209"/>
      <c r="AC1325" s="306">
        <f aca="true" t="shared" si="609" ref="AC1325:AC1332">SUM(H1325+Y1325)</f>
        <v>87118</v>
      </c>
      <c r="AD1325" s="209"/>
      <c r="AE1325" s="209"/>
      <c r="AF1325" s="209"/>
      <c r="AG1325" s="209"/>
      <c r="AH1325" s="209"/>
      <c r="AI1325" s="209"/>
      <c r="AJ1325" s="209"/>
      <c r="AK1325" s="209"/>
      <c r="AL1325" s="209"/>
      <c r="AM1325" s="209"/>
      <c r="AN1325" s="209"/>
    </row>
    <row r="1326" spans="1:40" s="327" customFormat="1" ht="13.5">
      <c r="A1326" s="322"/>
      <c r="B1326" s="331">
        <v>3227</v>
      </c>
      <c r="C1326" s="330"/>
      <c r="D1326" s="325"/>
      <c r="E1326" s="325"/>
      <c r="F1326" s="326"/>
      <c r="G1326" s="326"/>
      <c r="H1326" s="325"/>
      <c r="I1326" s="326">
        <f t="shared" si="599"/>
        <v>0</v>
      </c>
      <c r="J1326" s="325"/>
      <c r="K1326" s="325"/>
      <c r="L1326" s="325"/>
      <c r="M1326" s="325"/>
      <c r="N1326" s="325"/>
      <c r="O1326" s="325"/>
      <c r="P1326" s="325"/>
      <c r="Q1326" s="325"/>
      <c r="R1326" s="325"/>
      <c r="S1326" s="325"/>
      <c r="T1326" s="325">
        <v>87118</v>
      </c>
      <c r="U1326" s="325"/>
      <c r="V1326" s="326"/>
      <c r="W1326" s="325"/>
      <c r="X1326" s="326"/>
      <c r="Y1326" s="210">
        <f t="shared" si="608"/>
        <v>87118</v>
      </c>
      <c r="Z1326" s="325"/>
      <c r="AA1326" s="325"/>
      <c r="AC1326" s="328">
        <f t="shared" si="609"/>
        <v>87118</v>
      </c>
      <c r="AD1326" s="325"/>
      <c r="AE1326" s="325"/>
      <c r="AF1326" s="325"/>
      <c r="AG1326" s="325"/>
      <c r="AH1326" s="325"/>
      <c r="AI1326" s="325"/>
      <c r="AJ1326" s="325"/>
      <c r="AK1326" s="325"/>
      <c r="AL1326" s="325"/>
      <c r="AM1326" s="325"/>
      <c r="AN1326" s="325"/>
    </row>
    <row r="1327" spans="2:40" s="7" customFormat="1" ht="13.5">
      <c r="B1327" s="5">
        <v>4</v>
      </c>
      <c r="C1327" s="7" t="s">
        <v>117</v>
      </c>
      <c r="D1327" s="4">
        <f>SUM(D1335)</f>
        <v>0</v>
      </c>
      <c r="E1327" s="4">
        <f>SUM(E1335)</f>
        <v>0</v>
      </c>
      <c r="F1327" s="210">
        <f>SUM(H1327:S1327)</f>
        <v>0</v>
      </c>
      <c r="G1327" s="4"/>
      <c r="H1327" s="4">
        <f>SUM(H1335)</f>
        <v>0</v>
      </c>
      <c r="I1327" s="210">
        <f t="shared" si="599"/>
        <v>0</v>
      </c>
      <c r="J1327" s="4">
        <f aca="true" t="shared" si="610" ref="J1327:S1327">SUM(J1335)</f>
        <v>0</v>
      </c>
      <c r="K1327" s="4">
        <f t="shared" si="610"/>
        <v>0</v>
      </c>
      <c r="L1327" s="4">
        <f t="shared" si="610"/>
        <v>0</v>
      </c>
      <c r="M1327" s="4">
        <f t="shared" si="610"/>
        <v>0</v>
      </c>
      <c r="N1327" s="4">
        <f t="shared" si="610"/>
        <v>0</v>
      </c>
      <c r="O1327" s="4">
        <f t="shared" si="610"/>
        <v>0</v>
      </c>
      <c r="P1327" s="4">
        <f t="shared" si="610"/>
        <v>0</v>
      </c>
      <c r="Q1327" s="4">
        <f t="shared" si="610"/>
        <v>0</v>
      </c>
      <c r="R1327" s="4">
        <f t="shared" si="610"/>
        <v>0</v>
      </c>
      <c r="S1327" s="4">
        <f t="shared" si="610"/>
        <v>0</v>
      </c>
      <c r="T1327" s="4">
        <f>SUM(T1328)</f>
        <v>242345</v>
      </c>
      <c r="U1327" s="4">
        <f>SUM(U1335)</f>
        <v>0</v>
      </c>
      <c r="V1327" s="210">
        <f>SUM(I1327+U1327)</f>
        <v>0</v>
      </c>
      <c r="W1327" s="4">
        <f>SUM(W1335)</f>
        <v>0</v>
      </c>
      <c r="X1327" s="210">
        <f>SUM(V1327:W1327)</f>
        <v>0</v>
      </c>
      <c r="Y1327" s="210">
        <f t="shared" si="608"/>
        <v>242345</v>
      </c>
      <c r="Z1327" s="4">
        <f>SUM(Z1335)</f>
        <v>0</v>
      </c>
      <c r="AA1327" s="4">
        <f>SUM(AA1335)</f>
        <v>0</v>
      </c>
      <c r="AC1327" s="306">
        <f t="shared" si="609"/>
        <v>242345</v>
      </c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</row>
    <row r="1328" spans="2:40" s="7" customFormat="1" ht="13.5">
      <c r="B1328" s="5">
        <v>42</v>
      </c>
      <c r="D1328" s="4">
        <f>SUM(D1335+D1343+D1346+D1351)</f>
        <v>0</v>
      </c>
      <c r="E1328" s="4">
        <f>SUM(E1335+E1343+E1346+E1351)</f>
        <v>0</v>
      </c>
      <c r="F1328" s="210">
        <f>SUM(H1328:S1328)</f>
        <v>0</v>
      </c>
      <c r="G1328" s="4"/>
      <c r="H1328" s="4">
        <f>SUM(H1335+H1343+H1346+H1351)</f>
        <v>0</v>
      </c>
      <c r="I1328" s="210">
        <f t="shared" si="599"/>
        <v>0</v>
      </c>
      <c r="J1328" s="4">
        <f aca="true" t="shared" si="611" ref="J1328:S1328">SUM(J1335+J1343+J1346+J1351)</f>
        <v>0</v>
      </c>
      <c r="K1328" s="4">
        <f t="shared" si="611"/>
        <v>0</v>
      </c>
      <c r="L1328" s="4">
        <f t="shared" si="611"/>
        <v>0</v>
      </c>
      <c r="M1328" s="4">
        <f t="shared" si="611"/>
        <v>0</v>
      </c>
      <c r="N1328" s="4">
        <f t="shared" si="611"/>
        <v>0</v>
      </c>
      <c r="O1328" s="4">
        <f t="shared" si="611"/>
        <v>0</v>
      </c>
      <c r="P1328" s="4">
        <f t="shared" si="611"/>
        <v>0</v>
      </c>
      <c r="Q1328" s="4">
        <f t="shared" si="611"/>
        <v>0</v>
      </c>
      <c r="R1328" s="4">
        <f t="shared" si="611"/>
        <v>0</v>
      </c>
      <c r="S1328" s="4">
        <f t="shared" si="611"/>
        <v>0</v>
      </c>
      <c r="T1328" s="4">
        <f>SUM(T1329+T1337+T1340+T1345)</f>
        <v>242345</v>
      </c>
      <c r="U1328" s="4">
        <f>SUM(U1335+U1343+U1346+U1351)</f>
        <v>0</v>
      </c>
      <c r="V1328" s="210">
        <f>SUM(I1328+U1328)</f>
        <v>0</v>
      </c>
      <c r="W1328" s="4">
        <f>SUM(W1335+W1343+W1346+W1351)</f>
        <v>0</v>
      </c>
      <c r="X1328" s="210">
        <f>SUM(V1328:W1328)</f>
        <v>0</v>
      </c>
      <c r="Y1328" s="210">
        <f t="shared" si="608"/>
        <v>242345</v>
      </c>
      <c r="Z1328" s="4">
        <v>60000</v>
      </c>
      <c r="AA1328" s="4">
        <v>60000</v>
      </c>
      <c r="AC1328" s="306">
        <f t="shared" si="609"/>
        <v>242345</v>
      </c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</row>
    <row r="1329" spans="2:40" s="7" customFormat="1" ht="13.5">
      <c r="B1329" s="5">
        <v>422</v>
      </c>
      <c r="D1329" s="4">
        <f>SUM(D1335+D1336+D1337+D1338+D1339+D1340+D1341)</f>
        <v>0</v>
      </c>
      <c r="E1329" s="4">
        <f>SUM(E1335+E1336+E1337+E1338+E1339+E1340+E1341)</f>
        <v>0</v>
      </c>
      <c r="F1329" s="210">
        <f>SUM(H1329:S1329)</f>
        <v>0</v>
      </c>
      <c r="G1329" s="4"/>
      <c r="H1329" s="4">
        <f>SUM(H1335+H1336+H1337+H1338+H1339+H1340+H1341)</f>
        <v>0</v>
      </c>
      <c r="I1329" s="210">
        <f t="shared" si="599"/>
        <v>0</v>
      </c>
      <c r="J1329" s="4">
        <f aca="true" t="shared" si="612" ref="J1329:S1329">SUM(J1335+J1336+J1337+J1338+J1339+J1340+J1341)</f>
        <v>0</v>
      </c>
      <c r="K1329" s="4">
        <f t="shared" si="612"/>
        <v>0</v>
      </c>
      <c r="L1329" s="4">
        <f t="shared" si="612"/>
        <v>0</v>
      </c>
      <c r="M1329" s="4">
        <f t="shared" si="612"/>
        <v>0</v>
      </c>
      <c r="N1329" s="4">
        <f t="shared" si="612"/>
        <v>0</v>
      </c>
      <c r="O1329" s="4">
        <f t="shared" si="612"/>
        <v>0</v>
      </c>
      <c r="P1329" s="4">
        <f t="shared" si="612"/>
        <v>0</v>
      </c>
      <c r="Q1329" s="4">
        <f t="shared" si="612"/>
        <v>0</v>
      </c>
      <c r="R1329" s="4">
        <f t="shared" si="612"/>
        <v>0</v>
      </c>
      <c r="S1329" s="4">
        <f t="shared" si="612"/>
        <v>0</v>
      </c>
      <c r="T1329" s="4">
        <f>SUM(T1330+T1331+T1332)</f>
        <v>242345</v>
      </c>
      <c r="U1329" s="4">
        <f>SUM(U1335+U1336+U1337+U1338+U1339+U1340+U1341)</f>
        <v>0</v>
      </c>
      <c r="V1329" s="210">
        <f>SUM(I1329+U1329)</f>
        <v>0</v>
      </c>
      <c r="W1329" s="4">
        <f>SUM(W1335+W1336+W1337+W1338+W1339+W1340+W1341)</f>
        <v>0</v>
      </c>
      <c r="X1329" s="210">
        <f>SUM(V1329:W1329)</f>
        <v>0</v>
      </c>
      <c r="Y1329" s="210">
        <f t="shared" si="608"/>
        <v>242345</v>
      </c>
      <c r="Z1329" s="4">
        <f>SUM(Z1335+Z1336+Z1337+Z1338+Z1339+Z1340+Z1341)</f>
        <v>0</v>
      </c>
      <c r="AA1329" s="4">
        <f>SUM(AA1335+AA1336+AA1337+AA1338+AA1339+AA1340+AA1341)</f>
        <v>0</v>
      </c>
      <c r="AC1329" s="306">
        <f t="shared" si="609"/>
        <v>242345</v>
      </c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</row>
    <row r="1330" spans="1:40" s="327" customFormat="1" ht="13.5">
      <c r="A1330" s="322"/>
      <c r="B1330" s="323">
        <v>4223</v>
      </c>
      <c r="C1330" s="324" t="s">
        <v>609</v>
      </c>
      <c r="D1330" s="325"/>
      <c r="E1330" s="325"/>
      <c r="F1330" s="326">
        <f>SUM(H1330:S1330)</f>
        <v>0</v>
      </c>
      <c r="G1330" s="326"/>
      <c r="H1330" s="325"/>
      <c r="I1330" s="326">
        <f t="shared" si="599"/>
        <v>0</v>
      </c>
      <c r="J1330" s="325"/>
      <c r="K1330" s="325"/>
      <c r="L1330" s="325"/>
      <c r="M1330" s="325"/>
      <c r="N1330" s="325"/>
      <c r="O1330" s="325"/>
      <c r="P1330" s="325"/>
      <c r="Q1330" s="325"/>
      <c r="R1330" s="325"/>
      <c r="S1330" s="325"/>
      <c r="T1330" s="325">
        <v>87619</v>
      </c>
      <c r="U1330" s="325"/>
      <c r="V1330" s="326">
        <f>SUM(I1330+U1330)</f>
        <v>0</v>
      </c>
      <c r="W1330" s="325"/>
      <c r="X1330" s="326">
        <f>SUM(V1330:W1330)</f>
        <v>0</v>
      </c>
      <c r="Y1330" s="210">
        <f t="shared" si="608"/>
        <v>87619</v>
      </c>
      <c r="Z1330" s="325"/>
      <c r="AA1330" s="325"/>
      <c r="AC1330" s="328">
        <f t="shared" si="609"/>
        <v>87619</v>
      </c>
      <c r="AD1330" s="325"/>
      <c r="AE1330" s="325"/>
      <c r="AF1330" s="325"/>
      <c r="AG1330" s="325"/>
      <c r="AH1330" s="325"/>
      <c r="AI1330" s="325"/>
      <c r="AJ1330" s="325"/>
      <c r="AK1330" s="325"/>
      <c r="AL1330" s="325"/>
      <c r="AM1330" s="325"/>
      <c r="AN1330" s="325"/>
    </row>
    <row r="1331" spans="1:40" s="327" customFormat="1" ht="13.5">
      <c r="A1331" s="322"/>
      <c r="B1331" s="323">
        <v>4225</v>
      </c>
      <c r="C1331" s="324" t="s">
        <v>610</v>
      </c>
      <c r="D1331" s="325"/>
      <c r="E1331" s="325"/>
      <c r="F1331" s="326"/>
      <c r="G1331" s="326"/>
      <c r="H1331" s="325"/>
      <c r="I1331" s="326"/>
      <c r="J1331" s="325"/>
      <c r="K1331" s="325"/>
      <c r="L1331" s="325"/>
      <c r="M1331" s="325"/>
      <c r="N1331" s="325"/>
      <c r="O1331" s="325"/>
      <c r="P1331" s="325"/>
      <c r="Q1331" s="325"/>
      <c r="R1331" s="325"/>
      <c r="S1331" s="325"/>
      <c r="T1331" s="325">
        <v>83313</v>
      </c>
      <c r="U1331" s="325"/>
      <c r="V1331" s="326"/>
      <c r="W1331" s="325"/>
      <c r="X1331" s="326"/>
      <c r="Y1331" s="210">
        <f t="shared" si="608"/>
        <v>83313</v>
      </c>
      <c r="Z1331" s="325"/>
      <c r="AA1331" s="325"/>
      <c r="AC1331" s="328">
        <f t="shared" si="609"/>
        <v>83313</v>
      </c>
      <c r="AD1331" s="325"/>
      <c r="AE1331" s="325"/>
      <c r="AF1331" s="325"/>
      <c r="AG1331" s="325"/>
      <c r="AH1331" s="325"/>
      <c r="AI1331" s="325"/>
      <c r="AJ1331" s="325"/>
      <c r="AK1331" s="325"/>
      <c r="AL1331" s="325"/>
      <c r="AM1331" s="325"/>
      <c r="AN1331" s="325"/>
    </row>
    <row r="1332" spans="1:40" s="327" customFormat="1" ht="13.5">
      <c r="A1332" s="322"/>
      <c r="B1332" s="323">
        <v>4227</v>
      </c>
      <c r="C1332" s="324" t="s">
        <v>602</v>
      </c>
      <c r="D1332" s="325"/>
      <c r="E1332" s="325"/>
      <c r="F1332" s="326"/>
      <c r="G1332" s="326"/>
      <c r="H1332" s="325"/>
      <c r="I1332" s="326"/>
      <c r="J1332" s="325"/>
      <c r="K1332" s="325"/>
      <c r="L1332" s="325"/>
      <c r="M1332" s="325"/>
      <c r="N1332" s="325"/>
      <c r="O1332" s="325"/>
      <c r="P1332" s="325"/>
      <c r="Q1332" s="325"/>
      <c r="R1332" s="325"/>
      <c r="S1332" s="325"/>
      <c r="T1332" s="325">
        <v>71413</v>
      </c>
      <c r="U1332" s="325"/>
      <c r="V1332" s="326"/>
      <c r="W1332" s="325"/>
      <c r="X1332" s="326"/>
      <c r="Y1332" s="210">
        <f t="shared" si="608"/>
        <v>71413</v>
      </c>
      <c r="Z1332" s="325"/>
      <c r="AA1332" s="325"/>
      <c r="AC1332" s="328">
        <f t="shared" si="609"/>
        <v>71413</v>
      </c>
      <c r="AD1332" s="325"/>
      <c r="AE1332" s="325"/>
      <c r="AF1332" s="325"/>
      <c r="AG1332" s="325"/>
      <c r="AH1332" s="325"/>
      <c r="AI1332" s="325"/>
      <c r="AJ1332" s="325"/>
      <c r="AK1332" s="325"/>
      <c r="AL1332" s="325"/>
      <c r="AM1332" s="325"/>
      <c r="AN1332" s="325"/>
    </row>
    <row r="1333" spans="1:40" s="211" customFormat="1" ht="13.5">
      <c r="A1333" s="206"/>
      <c r="B1333" s="216"/>
      <c r="C1333" s="217"/>
      <c r="D1333" s="209"/>
      <c r="E1333" s="209"/>
      <c r="F1333" s="210"/>
      <c r="G1333" s="210"/>
      <c r="H1333" s="209"/>
      <c r="I1333" s="210"/>
      <c r="J1333" s="209"/>
      <c r="K1333" s="209"/>
      <c r="L1333" s="209"/>
      <c r="M1333" s="209"/>
      <c r="N1333" s="209"/>
      <c r="O1333" s="209"/>
      <c r="P1333" s="209"/>
      <c r="Q1333" s="209"/>
      <c r="R1333" s="209"/>
      <c r="S1333" s="209"/>
      <c r="T1333" s="209"/>
      <c r="U1333" s="209"/>
      <c r="V1333" s="210"/>
      <c r="W1333" s="209"/>
      <c r="X1333" s="210"/>
      <c r="Y1333" s="210"/>
      <c r="Z1333" s="209"/>
      <c r="AA1333" s="209"/>
      <c r="AC1333" s="306"/>
      <c r="AD1333" s="209"/>
      <c r="AE1333" s="209"/>
      <c r="AF1333" s="209"/>
      <c r="AG1333" s="209"/>
      <c r="AH1333" s="209"/>
      <c r="AI1333" s="209"/>
      <c r="AJ1333" s="209"/>
      <c r="AK1333" s="209"/>
      <c r="AL1333" s="209"/>
      <c r="AM1333" s="209"/>
      <c r="AN1333" s="209"/>
    </row>
    <row r="1334" spans="1:40" s="211" customFormat="1" ht="13.5">
      <c r="A1334" s="206"/>
      <c r="B1334" s="216"/>
      <c r="C1334" s="217"/>
      <c r="D1334" s="209"/>
      <c r="E1334" s="209"/>
      <c r="F1334" s="210"/>
      <c r="G1334" s="210"/>
      <c r="H1334" s="209"/>
      <c r="I1334" s="210"/>
      <c r="J1334" s="209"/>
      <c r="K1334" s="209"/>
      <c r="L1334" s="209"/>
      <c r="M1334" s="209"/>
      <c r="N1334" s="209"/>
      <c r="O1334" s="209"/>
      <c r="P1334" s="209"/>
      <c r="Q1334" s="209"/>
      <c r="R1334" s="209"/>
      <c r="S1334" s="209"/>
      <c r="T1334" s="209"/>
      <c r="U1334" s="209"/>
      <c r="V1334" s="210"/>
      <c r="W1334" s="209"/>
      <c r="X1334" s="210"/>
      <c r="Y1334" s="210"/>
      <c r="Z1334" s="209"/>
      <c r="AA1334" s="209"/>
      <c r="AC1334" s="306"/>
      <c r="AD1334" s="209"/>
      <c r="AE1334" s="209"/>
      <c r="AF1334" s="209"/>
      <c r="AG1334" s="209"/>
      <c r="AH1334" s="209"/>
      <c r="AI1334" s="209"/>
      <c r="AJ1334" s="209"/>
      <c r="AK1334" s="209"/>
      <c r="AL1334" s="209"/>
      <c r="AM1334" s="209"/>
      <c r="AN1334" s="209"/>
    </row>
    <row r="1335" spans="1:40" s="198" customFormat="1" ht="13.5">
      <c r="A1335" s="195"/>
      <c r="B1335" s="195"/>
      <c r="C1335" s="196"/>
      <c r="D1335" s="197">
        <f>SUM(D1336+D1337+D1338+D1339+D1340+D1341+D1342+D1343+D1344)</f>
        <v>0</v>
      </c>
      <c r="E1335" s="197">
        <f>SUM(E1336+E1337+E1338+E1339+E1340+E1341+E1342+E1343+E1344)</f>
        <v>0</v>
      </c>
      <c r="F1335" s="210">
        <f>SUM(H1335:S1335)</f>
        <v>0</v>
      </c>
      <c r="G1335" s="197"/>
      <c r="H1335" s="197"/>
      <c r="I1335" s="210"/>
      <c r="J1335" s="197"/>
      <c r="K1335" s="197"/>
      <c r="L1335" s="197"/>
      <c r="M1335" s="197"/>
      <c r="N1335" s="197"/>
      <c r="O1335" s="197"/>
      <c r="P1335" s="197"/>
      <c r="Q1335" s="197"/>
      <c r="R1335" s="197"/>
      <c r="S1335" s="197"/>
      <c r="T1335" s="197"/>
      <c r="U1335" s="197"/>
      <c r="V1335" s="210"/>
      <c r="W1335" s="197"/>
      <c r="X1335" s="210"/>
      <c r="Y1335" s="210"/>
      <c r="Z1335" s="197"/>
      <c r="AA1335" s="197"/>
      <c r="AC1335" s="306">
        <f>SUM(H1335+Y1335)</f>
        <v>0</v>
      </c>
      <c r="AD1335" s="197"/>
      <c r="AE1335" s="197"/>
      <c r="AF1335" s="197"/>
      <c r="AG1335" s="197"/>
      <c r="AH1335" s="197"/>
      <c r="AI1335" s="197"/>
      <c r="AJ1335" s="197"/>
      <c r="AK1335" s="197"/>
      <c r="AL1335" s="197"/>
      <c r="AM1335" s="197"/>
      <c r="AN1335" s="197"/>
    </row>
    <row r="1336" spans="1:40" s="211" customFormat="1" ht="13.5" hidden="1">
      <c r="A1336" s="206"/>
      <c r="B1336" s="207" t="s">
        <v>35</v>
      </c>
      <c r="C1336" s="208" t="s">
        <v>36</v>
      </c>
      <c r="D1336" s="209"/>
      <c r="E1336" s="209"/>
      <c r="F1336" s="210">
        <f>SUM(H1336:S1336)</f>
        <v>0</v>
      </c>
      <c r="G1336" s="210"/>
      <c r="H1336" s="209"/>
      <c r="I1336" s="210">
        <f t="shared" si="599"/>
        <v>0</v>
      </c>
      <c r="J1336" s="209"/>
      <c r="K1336" s="209"/>
      <c r="L1336" s="209"/>
      <c r="M1336" s="209"/>
      <c r="N1336" s="209"/>
      <c r="O1336" s="209"/>
      <c r="P1336" s="209"/>
      <c r="Q1336" s="209"/>
      <c r="R1336" s="209"/>
      <c r="S1336" s="209"/>
      <c r="T1336" s="209"/>
      <c r="U1336" s="209"/>
      <c r="V1336" s="210">
        <f>SUM(I1336+U1336)</f>
        <v>0</v>
      </c>
      <c r="W1336" s="209"/>
      <c r="X1336" s="210">
        <f>SUM(V1336:W1336)</f>
        <v>0</v>
      </c>
      <c r="Y1336" s="210">
        <f>SUM(N1336:W1336)</f>
        <v>0</v>
      </c>
      <c r="Z1336" s="209"/>
      <c r="AA1336" s="209"/>
      <c r="AC1336" s="306">
        <f>SUM(H1336+U1336)</f>
        <v>0</v>
      </c>
      <c r="AD1336" s="209"/>
      <c r="AE1336" s="209"/>
      <c r="AF1336" s="209"/>
      <c r="AG1336" s="209"/>
      <c r="AH1336" s="209"/>
      <c r="AI1336" s="209"/>
      <c r="AJ1336" s="209"/>
      <c r="AK1336" s="209"/>
      <c r="AL1336" s="209"/>
      <c r="AM1336" s="209"/>
      <c r="AN1336" s="209"/>
    </row>
    <row r="1337" spans="1:40" s="211" customFormat="1" ht="13.5">
      <c r="A1337" s="206"/>
      <c r="B1337" s="207"/>
      <c r="C1337" s="208"/>
      <c r="D1337" s="209"/>
      <c r="E1337" s="209"/>
      <c r="F1337" s="210">
        <f>SUM(H1337:S1337)</f>
        <v>0</v>
      </c>
      <c r="G1337" s="210"/>
      <c r="H1337" s="209"/>
      <c r="I1337" s="210"/>
      <c r="J1337" s="209"/>
      <c r="K1337" s="209"/>
      <c r="L1337" s="209"/>
      <c r="M1337" s="209"/>
      <c r="N1337" s="209"/>
      <c r="O1337" s="209"/>
      <c r="P1337" s="209"/>
      <c r="Q1337" s="209"/>
      <c r="R1337" s="209"/>
      <c r="S1337" s="209"/>
      <c r="T1337" s="209"/>
      <c r="U1337" s="209"/>
      <c r="V1337" s="210">
        <f>SUM(I1337+U1337)</f>
        <v>0</v>
      </c>
      <c r="W1337" s="209"/>
      <c r="X1337" s="210">
        <f>SUM(V1337:W1337)</f>
        <v>0</v>
      </c>
      <c r="Y1337" s="210"/>
      <c r="Z1337" s="209"/>
      <c r="AA1337" s="209"/>
      <c r="AC1337" s="306">
        <f>SUM(H1337+Y1337)</f>
        <v>0</v>
      </c>
      <c r="AD1337" s="209"/>
      <c r="AE1337" s="209"/>
      <c r="AF1337" s="209"/>
      <c r="AG1337" s="209"/>
      <c r="AH1337" s="209"/>
      <c r="AI1337" s="209"/>
      <c r="AJ1337" s="209"/>
      <c r="AK1337" s="209"/>
      <c r="AL1337" s="209"/>
      <c r="AM1337" s="209"/>
      <c r="AN1337" s="209"/>
    </row>
    <row r="1338" spans="2:40" s="7" customFormat="1" ht="13.5">
      <c r="B1338" s="6"/>
      <c r="C1338" s="10"/>
      <c r="D1338" s="4"/>
      <c r="E1338" s="4"/>
      <c r="F1338" s="210"/>
      <c r="G1338" s="4"/>
      <c r="H1338" s="4"/>
      <c r="I1338" s="2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210"/>
      <c r="W1338" s="4"/>
      <c r="X1338" s="210"/>
      <c r="Y1338" s="210"/>
      <c r="Z1338" s="4"/>
      <c r="AA1338" s="4"/>
      <c r="AC1338" s="306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</row>
    <row r="1339" spans="2:40" s="7" customFormat="1" ht="13.5">
      <c r="B1339" s="6"/>
      <c r="C1339" s="10"/>
      <c r="D1339" s="4"/>
      <c r="E1339" s="4"/>
      <c r="F1339" s="210"/>
      <c r="G1339" s="4"/>
      <c r="H1339" s="4"/>
      <c r="I1339" s="2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210"/>
      <c r="W1339" s="4"/>
      <c r="X1339" s="210"/>
      <c r="Y1339" s="210"/>
      <c r="Z1339" s="4"/>
      <c r="AA1339" s="4"/>
      <c r="AC1339" s="306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</row>
    <row r="1340" spans="2:40" s="7" customFormat="1" ht="13.5">
      <c r="B1340" s="6"/>
      <c r="C1340" s="10"/>
      <c r="D1340" s="4"/>
      <c r="E1340" s="4"/>
      <c r="F1340" s="210"/>
      <c r="G1340" s="4"/>
      <c r="H1340" s="4"/>
      <c r="I1340" s="2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210"/>
      <c r="W1340" s="4"/>
      <c r="X1340" s="210"/>
      <c r="Y1340" s="210"/>
      <c r="Z1340" s="4"/>
      <c r="AA1340" s="4"/>
      <c r="AC1340" s="306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</row>
    <row r="1341" spans="2:40" s="7" customFormat="1" ht="13.5">
      <c r="B1341" s="6"/>
      <c r="C1341" s="10"/>
      <c r="D1341" s="4"/>
      <c r="E1341" s="4"/>
      <c r="F1341" s="210"/>
      <c r="G1341" s="4"/>
      <c r="H1341" s="4"/>
      <c r="I1341" s="2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210"/>
      <c r="W1341" s="4"/>
      <c r="X1341" s="210"/>
      <c r="Y1341" s="210"/>
      <c r="Z1341" s="4"/>
      <c r="AA1341" s="4"/>
      <c r="AC1341" s="306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</row>
    <row r="1342" spans="2:40" s="7" customFormat="1" ht="13.5">
      <c r="B1342" s="6"/>
      <c r="C1342" s="10"/>
      <c r="D1342" s="4"/>
      <c r="E1342" s="4"/>
      <c r="F1342" s="210"/>
      <c r="G1342" s="4"/>
      <c r="H1342" s="4"/>
      <c r="I1342" s="2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210"/>
      <c r="W1342" s="4"/>
      <c r="X1342" s="210"/>
      <c r="Y1342" s="210"/>
      <c r="Z1342" s="4"/>
      <c r="AA1342" s="4"/>
      <c r="AC1342" s="306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</row>
    <row r="1343" spans="2:40" s="7" customFormat="1" ht="13.5">
      <c r="B1343" s="6"/>
      <c r="C1343" s="10"/>
      <c r="D1343" s="4"/>
      <c r="E1343" s="4"/>
      <c r="F1343" s="210"/>
      <c r="G1343" s="4"/>
      <c r="H1343" s="4"/>
      <c r="I1343" s="2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210"/>
      <c r="W1343" s="4"/>
      <c r="X1343" s="210"/>
      <c r="Y1343" s="210"/>
      <c r="Z1343" s="4"/>
      <c r="AA1343" s="4"/>
      <c r="AC1343" s="306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</row>
    <row r="1344" spans="2:40" s="7" customFormat="1" ht="13.5">
      <c r="B1344" s="6"/>
      <c r="C1344" s="10"/>
      <c r="D1344" s="4"/>
      <c r="E1344" s="4"/>
      <c r="F1344" s="210"/>
      <c r="G1344" s="4"/>
      <c r="H1344" s="4"/>
      <c r="I1344" s="2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210"/>
      <c r="W1344" s="4"/>
      <c r="X1344" s="210"/>
      <c r="Y1344" s="210"/>
      <c r="Z1344" s="4"/>
      <c r="AA1344" s="4"/>
      <c r="AC1344" s="306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</row>
    <row r="1345" spans="2:40" s="7" customFormat="1" ht="13.5">
      <c r="B1345" s="6"/>
      <c r="C1345" s="10"/>
      <c r="D1345" s="4"/>
      <c r="E1345" s="4"/>
      <c r="F1345" s="210"/>
      <c r="G1345" s="4"/>
      <c r="H1345" s="4"/>
      <c r="I1345" s="2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210"/>
      <c r="W1345" s="4"/>
      <c r="X1345" s="210"/>
      <c r="Y1345" s="210"/>
      <c r="Z1345" s="4"/>
      <c r="AA1345" s="4"/>
      <c r="AC1345" s="306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</row>
    <row r="1346" spans="2:40" s="7" customFormat="1" ht="13.5">
      <c r="B1346" s="6"/>
      <c r="C1346" s="10"/>
      <c r="D1346" s="4"/>
      <c r="E1346" s="4"/>
      <c r="F1346" s="210"/>
      <c r="G1346" s="4"/>
      <c r="H1346" s="4"/>
      <c r="I1346" s="2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210"/>
      <c r="W1346" s="4"/>
      <c r="X1346" s="210"/>
      <c r="Y1346" s="210"/>
      <c r="Z1346" s="4"/>
      <c r="AA1346" s="4"/>
      <c r="AC1346" s="306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</row>
    <row r="1347" spans="2:40" s="7" customFormat="1" ht="13.5">
      <c r="B1347" s="6"/>
      <c r="C1347" s="10"/>
      <c r="D1347" s="4"/>
      <c r="E1347" s="4"/>
      <c r="F1347" s="210"/>
      <c r="G1347" s="4"/>
      <c r="H1347" s="4"/>
      <c r="I1347" s="2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210"/>
      <c r="W1347" s="4"/>
      <c r="X1347" s="210"/>
      <c r="Y1347" s="210"/>
      <c r="Z1347" s="4"/>
      <c r="AA1347" s="4"/>
      <c r="AC1347" s="306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</row>
    <row r="1348" spans="2:40" s="7" customFormat="1" ht="13.5">
      <c r="B1348" s="6"/>
      <c r="C1348" s="10"/>
      <c r="D1348" s="4"/>
      <c r="E1348" s="4"/>
      <c r="F1348" s="210"/>
      <c r="G1348" s="4"/>
      <c r="H1348" s="4"/>
      <c r="I1348" s="2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210"/>
      <c r="W1348" s="4"/>
      <c r="X1348" s="210"/>
      <c r="Y1348" s="210"/>
      <c r="Z1348" s="4"/>
      <c r="AA1348" s="4"/>
      <c r="AC1348" s="306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</row>
    <row r="1349" spans="2:40" s="7" customFormat="1" ht="13.5">
      <c r="B1349" s="6"/>
      <c r="C1349" s="10"/>
      <c r="D1349" s="4"/>
      <c r="E1349" s="4"/>
      <c r="F1349" s="210"/>
      <c r="G1349" s="4"/>
      <c r="H1349" s="4"/>
      <c r="I1349" s="2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210"/>
      <c r="W1349" s="4"/>
      <c r="X1349" s="210"/>
      <c r="Y1349" s="210"/>
      <c r="Z1349" s="4"/>
      <c r="AA1349" s="4"/>
      <c r="AC1349" s="306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</row>
    <row r="1350" spans="2:40" s="7" customFormat="1" ht="13.5">
      <c r="B1350" s="6"/>
      <c r="C1350" s="10"/>
      <c r="D1350" s="4"/>
      <c r="E1350" s="4"/>
      <c r="F1350" s="210"/>
      <c r="G1350" s="4"/>
      <c r="H1350" s="4"/>
      <c r="I1350" s="2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210"/>
      <c r="W1350" s="4"/>
      <c r="X1350" s="210"/>
      <c r="Y1350" s="210"/>
      <c r="Z1350" s="4"/>
      <c r="AA1350" s="4"/>
      <c r="AC1350" s="306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</row>
    <row r="1351" spans="2:40" s="7" customFormat="1" ht="13.5">
      <c r="B1351" s="6"/>
      <c r="C1351" s="10"/>
      <c r="D1351" s="4"/>
      <c r="E1351" s="4"/>
      <c r="F1351" s="210"/>
      <c r="G1351" s="4"/>
      <c r="H1351" s="4"/>
      <c r="I1351" s="2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210"/>
      <c r="W1351" s="4"/>
      <c r="X1351" s="210"/>
      <c r="Y1351" s="210"/>
      <c r="Z1351" s="4"/>
      <c r="AA1351" s="4"/>
      <c r="AC1351" s="306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</row>
    <row r="1353" ht="13.5"/>
    <row r="1354" spans="11:27" ht="13.5">
      <c r="K1354" s="347"/>
      <c r="L1354" s="347"/>
      <c r="M1354" s="347"/>
      <c r="N1354" s="347"/>
      <c r="O1354" s="347"/>
      <c r="P1354" s="347"/>
      <c r="Q1354" s="347"/>
      <c r="R1354" s="347"/>
      <c r="S1354" s="347"/>
      <c r="T1354" s="347"/>
      <c r="U1354" s="347"/>
      <c r="V1354" s="347"/>
      <c r="W1354" s="347"/>
      <c r="X1354" s="347"/>
      <c r="Y1354" s="347"/>
      <c r="Z1354" s="347"/>
      <c r="AA1354" s="347"/>
    </row>
    <row r="1355" spans="11:27" ht="13.5">
      <c r="K1355" s="347"/>
      <c r="L1355" s="347"/>
      <c r="M1355" s="347"/>
      <c r="N1355" s="347"/>
      <c r="O1355" s="347"/>
      <c r="P1355" s="347"/>
      <c r="Q1355" s="347"/>
      <c r="R1355" s="347"/>
      <c r="S1355" s="347"/>
      <c r="T1355" s="347"/>
      <c r="U1355" s="347"/>
      <c r="V1355" s="347"/>
      <c r="W1355" s="347"/>
      <c r="X1355" s="347"/>
      <c r="Y1355" s="347"/>
      <c r="Z1355" s="347"/>
      <c r="AA1355" s="347"/>
    </row>
    <row r="1356" spans="11:27" ht="13.5">
      <c r="K1356" s="347"/>
      <c r="L1356" s="347"/>
      <c r="M1356" s="347"/>
      <c r="N1356" s="347"/>
      <c r="O1356" s="347"/>
      <c r="P1356" s="347"/>
      <c r="Q1356" s="347"/>
      <c r="R1356" s="347"/>
      <c r="S1356" s="347"/>
      <c r="T1356" s="347"/>
      <c r="U1356" s="347"/>
      <c r="V1356" s="347"/>
      <c r="W1356" s="347"/>
      <c r="X1356" s="347"/>
      <c r="Y1356" s="347"/>
      <c r="Z1356" s="347"/>
      <c r="AA1356" s="347"/>
    </row>
    <row r="1357" spans="11:27" ht="13.5">
      <c r="K1357" s="347"/>
      <c r="L1357" s="347"/>
      <c r="M1357" s="347"/>
      <c r="N1357" s="347"/>
      <c r="O1357" s="347"/>
      <c r="P1357" s="347"/>
      <c r="Q1357" s="347"/>
      <c r="R1357" s="347"/>
      <c r="S1357" s="347"/>
      <c r="T1357" s="347"/>
      <c r="U1357" s="347"/>
      <c r="V1357" s="347"/>
      <c r="W1357" s="347"/>
      <c r="X1357" s="347"/>
      <c r="Y1357" s="347"/>
      <c r="Z1357" s="347"/>
      <c r="AA1357" s="347"/>
    </row>
  </sheetData>
  <sheetProtection/>
  <mergeCells count="1">
    <mergeCell ref="K1354:AA1357"/>
  </mergeCells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88" r:id="rId2"/>
  <headerFoot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.75">
      <c r="B2" s="116">
        <v>11</v>
      </c>
      <c r="C2" s="118" t="s">
        <v>454</v>
      </c>
    </row>
    <row r="3" spans="3:4" ht="31.5">
      <c r="C3" s="114"/>
      <c r="D3" s="119" t="s">
        <v>467</v>
      </c>
    </row>
    <row r="4" spans="3:4" ht="47.25">
      <c r="C4" s="114"/>
      <c r="D4" s="119" t="s">
        <v>466</v>
      </c>
    </row>
    <row r="5" ht="15.75">
      <c r="C5" s="114"/>
    </row>
    <row r="6" spans="2:3" ht="15.75">
      <c r="B6" s="116">
        <v>31</v>
      </c>
      <c r="C6" s="118" t="s">
        <v>453</v>
      </c>
    </row>
    <row r="7" spans="3:4" ht="47.25">
      <c r="C7" s="114"/>
      <c r="D7" s="119" t="s">
        <v>451</v>
      </c>
    </row>
    <row r="8" spans="3:4" ht="31.5">
      <c r="C8" s="114"/>
      <c r="D8" s="119" t="s">
        <v>452</v>
      </c>
    </row>
    <row r="9" ht="15.75">
      <c r="C9" s="114"/>
    </row>
    <row r="10" spans="2:3" ht="15.75">
      <c r="B10" s="116">
        <v>4</v>
      </c>
      <c r="C10" s="118" t="s">
        <v>455</v>
      </c>
    </row>
    <row r="11" spans="3:4" ht="47.25">
      <c r="C11" s="114"/>
      <c r="D11" s="119" t="s">
        <v>468</v>
      </c>
    </row>
    <row r="12" spans="3:4" ht="15.75">
      <c r="C12" s="114"/>
      <c r="D12" s="119" t="s">
        <v>469</v>
      </c>
    </row>
    <row r="13" spans="2:4" ht="15.75">
      <c r="B13" s="121"/>
      <c r="C13" s="122"/>
      <c r="D13" s="123"/>
    </row>
    <row r="14" spans="2:4" ht="15.75">
      <c r="B14" s="121">
        <v>41</v>
      </c>
      <c r="C14" s="122"/>
      <c r="D14" s="123" t="s">
        <v>438</v>
      </c>
    </row>
    <row r="15" spans="2:4" ht="15.75">
      <c r="B15" s="121">
        <v>42</v>
      </c>
      <c r="C15" s="122"/>
      <c r="D15" s="123" t="s">
        <v>439</v>
      </c>
    </row>
    <row r="16" spans="2:4" ht="15.75">
      <c r="B16" s="121"/>
      <c r="C16" s="122"/>
      <c r="D16" s="124"/>
    </row>
    <row r="17" spans="2:4" ht="15.75">
      <c r="B17" s="121">
        <v>5</v>
      </c>
      <c r="C17" s="125" t="s">
        <v>457</v>
      </c>
      <c r="D17" s="124"/>
    </row>
    <row r="18" spans="2:4" ht="63">
      <c r="B18" s="121"/>
      <c r="C18" s="122"/>
      <c r="D18" s="123" t="s">
        <v>456</v>
      </c>
    </row>
    <row r="19" spans="2:4" ht="15.75">
      <c r="B19" s="121"/>
      <c r="C19" s="122"/>
      <c r="D19" s="124"/>
    </row>
    <row r="20" spans="2:4" ht="15.75">
      <c r="B20" s="117">
        <v>50</v>
      </c>
      <c r="C20" s="122"/>
      <c r="D20" s="123" t="s">
        <v>440</v>
      </c>
    </row>
    <row r="21" spans="2:4" ht="15.75">
      <c r="B21" s="117">
        <v>51</v>
      </c>
      <c r="C21" s="122"/>
      <c r="D21" s="123" t="s">
        <v>441</v>
      </c>
    </row>
    <row r="22" spans="2:4" ht="15.75">
      <c r="B22" s="117">
        <v>52</v>
      </c>
      <c r="C22" s="122"/>
      <c r="D22" s="123" t="s">
        <v>442</v>
      </c>
    </row>
    <row r="23" spans="2:4" ht="15.75">
      <c r="B23" s="117" t="s">
        <v>189</v>
      </c>
      <c r="C23" s="122"/>
      <c r="D23" s="123" t="s">
        <v>471</v>
      </c>
    </row>
    <row r="24" spans="2:4" ht="15.75">
      <c r="B24" s="117">
        <v>54</v>
      </c>
      <c r="C24" s="122"/>
      <c r="D24" s="123" t="s">
        <v>443</v>
      </c>
    </row>
    <row r="25" spans="2:4" ht="15.75">
      <c r="B25" s="117">
        <v>55</v>
      </c>
      <c r="C25" s="122"/>
      <c r="D25" s="123" t="s">
        <v>444</v>
      </c>
    </row>
    <row r="26" spans="2:4" ht="15.75">
      <c r="B26" s="121"/>
      <c r="C26" s="122"/>
      <c r="D26" s="124"/>
    </row>
    <row r="27" spans="2:4" ht="15.75">
      <c r="B27" s="121">
        <v>6</v>
      </c>
      <c r="C27" s="122" t="s">
        <v>460</v>
      </c>
      <c r="D27" s="124"/>
    </row>
    <row r="28" spans="2:4" ht="31.5">
      <c r="B28" s="121"/>
      <c r="C28" s="122"/>
      <c r="D28" s="123" t="s">
        <v>458</v>
      </c>
    </row>
    <row r="29" spans="2:4" ht="31.5">
      <c r="B29" s="121"/>
      <c r="C29" s="126"/>
      <c r="D29" s="127" t="s">
        <v>459</v>
      </c>
    </row>
    <row r="30" spans="2:4" ht="15.75">
      <c r="B30" s="121"/>
      <c r="C30" s="122"/>
      <c r="D30" s="124"/>
    </row>
    <row r="31" spans="2:4" ht="15.75">
      <c r="B31" s="121">
        <v>61</v>
      </c>
      <c r="C31" s="122"/>
      <c r="D31" s="123" t="s">
        <v>445</v>
      </c>
    </row>
    <row r="32" spans="2:4" ht="15.75">
      <c r="B32" s="121">
        <v>62</v>
      </c>
      <c r="C32" s="122"/>
      <c r="D32" s="123" t="s">
        <v>446</v>
      </c>
    </row>
    <row r="33" spans="2:4" ht="15.75">
      <c r="B33" s="121"/>
      <c r="C33" s="122"/>
      <c r="D33" s="124"/>
    </row>
    <row r="34" spans="2:4" ht="15.75">
      <c r="B34" s="121">
        <v>71</v>
      </c>
      <c r="C34" s="125" t="s">
        <v>463</v>
      </c>
      <c r="D34" s="124"/>
    </row>
    <row r="35" spans="2:4" ht="31.5">
      <c r="B35" s="121"/>
      <c r="C35" s="122"/>
      <c r="D35" s="123" t="s">
        <v>461</v>
      </c>
    </row>
    <row r="36" spans="2:4" ht="31.5">
      <c r="B36" s="121"/>
      <c r="C36" s="122"/>
      <c r="D36" s="123" t="s">
        <v>462</v>
      </c>
    </row>
    <row r="37" spans="2:4" ht="63">
      <c r="B37" s="121"/>
      <c r="C37" s="122"/>
      <c r="D37" s="123" t="s">
        <v>470</v>
      </c>
    </row>
    <row r="38" spans="2:4" ht="15.75">
      <c r="B38" s="121"/>
      <c r="C38" s="122"/>
      <c r="D38" s="124"/>
    </row>
    <row r="39" spans="2:4" ht="15.75">
      <c r="B39" s="121">
        <v>8</v>
      </c>
      <c r="C39" s="125" t="s">
        <v>465</v>
      </c>
      <c r="D39" s="124"/>
    </row>
    <row r="40" spans="2:4" ht="31.5">
      <c r="B40" s="121"/>
      <c r="C40" s="122"/>
      <c r="D40" s="123" t="s">
        <v>464</v>
      </c>
    </row>
    <row r="41" spans="2:4" ht="15.75">
      <c r="B41" s="121"/>
      <c r="C41" s="122"/>
      <c r="D41" s="124"/>
    </row>
    <row r="42" spans="2:4" ht="15.75">
      <c r="B42" s="117">
        <v>81</v>
      </c>
      <c r="C42" s="122"/>
      <c r="D42" s="123" t="s">
        <v>447</v>
      </c>
    </row>
    <row r="43" spans="2:4" ht="15.75">
      <c r="B43" s="117">
        <v>82</v>
      </c>
      <c r="C43" s="122"/>
      <c r="D43" s="123" t="s">
        <v>448</v>
      </c>
    </row>
    <row r="44" spans="2:4" ht="15.75">
      <c r="B44" s="117">
        <v>83</v>
      </c>
      <c r="C44" s="122"/>
      <c r="D44" s="123" t="s">
        <v>449</v>
      </c>
    </row>
    <row r="45" spans="2:4" ht="15.75">
      <c r="B45" s="117">
        <v>84</v>
      </c>
      <c r="C45" s="122"/>
      <c r="D45" s="123" t="s">
        <v>450</v>
      </c>
    </row>
    <row r="46" spans="2:4" ht="15.7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517</v>
      </c>
    </row>
    <row r="3" s="188" customFormat="1" ht="15.75"/>
    <row r="4" spans="2:3" s="188" customFormat="1" ht="15.75">
      <c r="B4" s="186"/>
      <c r="C4" s="186" t="s">
        <v>515</v>
      </c>
    </row>
    <row r="5" s="188" customFormat="1" ht="15.75">
      <c r="B5" s="189"/>
    </row>
    <row r="6" spans="2:3" s="188" customFormat="1" ht="15.75">
      <c r="B6" s="186"/>
      <c r="C6" s="186" t="s">
        <v>518</v>
      </c>
    </row>
    <row r="7" s="188" customFormat="1" ht="15.75">
      <c r="B7" s="189" t="s">
        <v>519</v>
      </c>
    </row>
    <row r="8" s="188" customFormat="1" ht="15.75">
      <c r="B8" s="189" t="s">
        <v>520</v>
      </c>
    </row>
    <row r="9" s="188" customFormat="1" ht="15.75">
      <c r="B9" s="189"/>
    </row>
    <row r="10" s="188" customFormat="1" ht="15.75">
      <c r="C10" s="186" t="s">
        <v>525</v>
      </c>
    </row>
    <row r="11" s="188" customFormat="1" ht="15.75">
      <c r="B11" s="186" t="s">
        <v>521</v>
      </c>
    </row>
    <row r="12" s="188" customFormat="1" ht="15.75">
      <c r="B12" s="186" t="s">
        <v>522</v>
      </c>
    </row>
    <row r="13" s="188" customFormat="1" ht="15.75">
      <c r="B13" s="186" t="s">
        <v>523</v>
      </c>
    </row>
    <row r="14" s="188" customFormat="1" ht="15.75">
      <c r="B14" s="186" t="s">
        <v>524</v>
      </c>
    </row>
    <row r="15" spans="2:3" s="188" customFormat="1" ht="15.75">
      <c r="B15" s="186"/>
      <c r="C15" s="188" t="s">
        <v>526</v>
      </c>
    </row>
    <row r="16" s="188" customFormat="1" ht="15.75">
      <c r="B16" s="186" t="s">
        <v>527</v>
      </c>
    </row>
    <row r="17" s="188" customFormat="1" ht="15.75">
      <c r="B17" s="189"/>
    </row>
    <row r="18" s="188" customFormat="1" ht="15.75">
      <c r="C18" s="186" t="s">
        <v>529</v>
      </c>
    </row>
    <row r="19" spans="2:3" s="188" customFormat="1" ht="15.75">
      <c r="B19" s="188" t="s">
        <v>528</v>
      </c>
      <c r="C19" s="189"/>
    </row>
    <row r="20" s="188" customFormat="1" ht="15.75">
      <c r="C20" s="189"/>
    </row>
    <row r="21" s="188" customFormat="1" ht="15.75">
      <c r="C21" s="186" t="s">
        <v>530</v>
      </c>
    </row>
    <row r="22" spans="2:3" s="188" customFormat="1" ht="15.75">
      <c r="B22" s="188" t="s">
        <v>531</v>
      </c>
      <c r="C22" s="189"/>
    </row>
    <row r="23" spans="2:3" s="188" customFormat="1" ht="15.75">
      <c r="B23" s="188" t="s">
        <v>532</v>
      </c>
      <c r="C23" s="189"/>
    </row>
    <row r="24" s="188" customFormat="1" ht="15.75">
      <c r="C24" s="189"/>
    </row>
    <row r="25" s="188" customFormat="1" ht="15.75">
      <c r="C25" s="186" t="s">
        <v>534</v>
      </c>
    </row>
    <row r="26" spans="2:3" s="188" customFormat="1" ht="15.75">
      <c r="B26" s="188" t="s">
        <v>533</v>
      </c>
      <c r="C26" s="189"/>
    </row>
    <row r="27" s="188" customFormat="1" ht="15.75">
      <c r="C27" s="189"/>
    </row>
    <row r="28" s="188" customFormat="1" ht="15.75">
      <c r="C28" s="186" t="s">
        <v>535</v>
      </c>
    </row>
    <row r="29" spans="2:3" s="188" customFormat="1" ht="15.75">
      <c r="B29" s="188" t="s">
        <v>536</v>
      </c>
      <c r="C29" s="189"/>
    </row>
    <row r="30" spans="2:3" s="188" customFormat="1" ht="15.75">
      <c r="B30" s="188" t="s">
        <v>537</v>
      </c>
      <c r="C30" s="189"/>
    </row>
    <row r="31" s="188" customFormat="1" ht="15.75">
      <c r="C31" s="189"/>
    </row>
    <row r="32" s="188" customFormat="1" ht="15.75">
      <c r="C32" s="186" t="s">
        <v>538</v>
      </c>
    </row>
    <row r="33" spans="2:3" s="188" customFormat="1" ht="15.75">
      <c r="B33" s="188" t="s">
        <v>539</v>
      </c>
      <c r="C33" s="189"/>
    </row>
    <row r="34" s="188" customFormat="1" ht="15.75">
      <c r="C34" s="189"/>
    </row>
    <row r="35" s="188" customFormat="1" ht="15.75">
      <c r="C35" s="186" t="s">
        <v>540</v>
      </c>
    </row>
    <row r="36" spans="2:3" s="188" customFormat="1" ht="15.75">
      <c r="B36" s="188" t="s">
        <v>541</v>
      </c>
      <c r="C36" s="186"/>
    </row>
    <row r="37" spans="2:3" s="188" customFormat="1" ht="15.75">
      <c r="B37" s="188" t="s">
        <v>542</v>
      </c>
      <c r="C37" s="186"/>
    </row>
    <row r="38" s="188" customFormat="1" ht="15.75">
      <c r="C38" s="189"/>
    </row>
    <row r="39" s="188" customFormat="1" ht="15.75">
      <c r="C39" s="186" t="s">
        <v>543</v>
      </c>
    </row>
    <row r="40" s="188" customFormat="1" ht="15.75">
      <c r="B40" s="188" t="s">
        <v>544</v>
      </c>
    </row>
    <row r="41" s="188" customFormat="1" ht="15.75"/>
    <row r="42" s="188" customFormat="1" ht="15.75"/>
    <row r="43" s="188" customFormat="1" ht="15.75"/>
    <row r="44" s="188" customFormat="1" ht="15.75"/>
    <row r="45" s="188" customFormat="1" ht="15.75"/>
    <row r="46" s="188" customFormat="1" ht="15.75"/>
    <row r="47" s="188" customFormat="1" ht="15.75"/>
    <row r="48" s="188" customFormat="1" ht="15.75"/>
    <row r="49" s="188" customFormat="1" ht="15.75"/>
    <row r="50" s="188" customFormat="1" ht="15.75"/>
    <row r="51" s="188" customFormat="1" ht="15.75"/>
    <row r="52" s="188" customFormat="1" ht="15.75"/>
    <row r="53" s="188" customFormat="1" ht="15.75"/>
    <row r="54" s="188" customFormat="1" ht="15.75"/>
    <row r="55" s="188" customFormat="1" ht="15.75"/>
    <row r="56" s="188" customFormat="1" ht="15.75"/>
    <row r="57" s="188" customFormat="1" ht="15.75"/>
    <row r="58" s="188" customFormat="1" ht="15.75"/>
    <row r="59" s="188" customFormat="1" ht="15.75"/>
    <row r="60" s="188" customFormat="1" ht="15.75"/>
    <row r="61" s="188" customFormat="1" ht="15.75"/>
    <row r="62" s="188" customFormat="1" ht="15.75"/>
    <row r="63" s="188" customFormat="1" ht="15.75"/>
    <row r="64" s="188" customFormat="1" ht="15.75"/>
    <row r="65" s="188" customFormat="1" ht="15.75"/>
    <row r="66" s="188" customFormat="1" ht="15.75"/>
    <row r="67" s="188" customFormat="1" ht="15.75"/>
    <row r="68" s="188" customFormat="1" ht="15.75"/>
    <row r="69" s="188" customFormat="1" ht="15.75"/>
    <row r="70" s="188" customFormat="1" ht="15.75"/>
    <row r="71" s="188" customFormat="1" ht="15.75"/>
    <row r="72" s="188" customFormat="1" ht="15.75"/>
    <row r="73" s="188" customFormat="1" ht="15.75"/>
    <row r="74" s="188" customFormat="1" ht="15.75"/>
    <row r="75" s="188" customFormat="1" ht="15.75"/>
    <row r="76" s="188" customFormat="1" ht="15.75"/>
    <row r="77" s="188" customFormat="1" ht="15.75"/>
    <row r="78" s="188" customFormat="1" ht="15.75"/>
    <row r="79" s="188" customFormat="1" ht="15.75"/>
    <row r="80" s="188" customFormat="1" ht="15.75"/>
    <row r="81" s="188" customFormat="1" ht="15.75"/>
    <row r="82" s="188" customFormat="1" ht="15.75"/>
    <row r="83" s="188" customFormat="1" ht="15.75"/>
    <row r="84" s="188" customFormat="1" ht="15.75"/>
    <row r="85" s="188" customFormat="1" ht="15.75"/>
    <row r="86" s="188" customFormat="1" ht="15.75"/>
    <row r="87" s="188" customFormat="1" ht="15.75"/>
    <row r="88" s="188" customFormat="1" ht="15.75"/>
    <row r="89" s="188" customFormat="1" ht="15.75"/>
    <row r="90" s="188" customFormat="1" ht="15.75"/>
    <row r="91" s="188" customFormat="1" ht="15.75"/>
    <row r="92" s="188" customFormat="1" ht="15.75"/>
    <row r="93" s="188" customFormat="1" ht="15.75"/>
    <row r="94" s="188" customFormat="1" ht="15.75"/>
    <row r="95" s="188" customFormat="1" ht="15.75"/>
    <row r="96" s="188" customFormat="1" ht="15.75"/>
    <row r="97" s="188" customFormat="1" ht="15.75"/>
    <row r="98" s="188" customFormat="1" ht="15.75"/>
    <row r="99" s="188" customFormat="1" ht="15.75"/>
    <row r="100" s="188" customFormat="1" ht="15.75"/>
    <row r="101" s="188" customFormat="1" ht="15.75"/>
    <row r="102" s="188" customFormat="1" ht="15.75"/>
    <row r="103" s="188" customFormat="1" ht="15.75"/>
    <row r="104" s="188" customFormat="1" ht="15.75"/>
    <row r="105" s="188" customFormat="1" ht="15.75"/>
    <row r="106" s="188" customFormat="1" ht="15.75"/>
    <row r="107" s="188" customFormat="1" ht="15.7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6.5">
      <c r="B2" s="141" t="s">
        <v>492</v>
      </c>
      <c r="D2" s="142"/>
      <c r="E2" s="142"/>
      <c r="F2" s="143"/>
    </row>
    <row r="3" spans="4:5" s="144" customFormat="1" ht="16.5">
      <c r="D3" s="145"/>
      <c r="E3" s="141"/>
    </row>
    <row r="4" spans="2:5" s="144" customFormat="1" ht="16.5">
      <c r="B4" s="129" t="s">
        <v>479</v>
      </c>
      <c r="C4" s="129"/>
      <c r="D4" s="129"/>
      <c r="E4" s="141"/>
    </row>
    <row r="5" spans="2:3" ht="15.75">
      <c r="B5" s="130"/>
      <c r="C5" s="130"/>
    </row>
    <row r="6" spans="2:4" ht="16.5">
      <c r="B6" s="132" t="s">
        <v>480</v>
      </c>
      <c r="C6" s="132" t="s">
        <v>481</v>
      </c>
      <c r="D6" s="133" t="s">
        <v>482</v>
      </c>
    </row>
    <row r="7" spans="1:4" ht="15.75">
      <c r="A7" s="146"/>
      <c r="B7" s="134">
        <v>1</v>
      </c>
      <c r="C7" s="134"/>
      <c r="D7" s="135" t="s">
        <v>483</v>
      </c>
    </row>
    <row r="8" spans="1:4" ht="15.75">
      <c r="A8" s="146"/>
      <c r="B8" s="136"/>
      <c r="C8" s="136" t="s">
        <v>148</v>
      </c>
      <c r="D8" s="137" t="s">
        <v>483</v>
      </c>
    </row>
    <row r="9" spans="1:4" ht="15.75">
      <c r="A9" s="146"/>
      <c r="B9" s="136"/>
      <c r="C9" s="136" t="s">
        <v>149</v>
      </c>
      <c r="D9" s="137" t="s">
        <v>484</v>
      </c>
    </row>
    <row r="10" spans="1:4" ht="15.75">
      <c r="A10" s="146"/>
      <c r="B10" s="134">
        <v>3</v>
      </c>
      <c r="C10" s="134"/>
      <c r="D10" s="135" t="s">
        <v>485</v>
      </c>
    </row>
    <row r="11" spans="1:4" ht="15.75">
      <c r="A11" s="146"/>
      <c r="B11" s="136"/>
      <c r="C11" s="136" t="s">
        <v>163</v>
      </c>
      <c r="D11" s="137" t="s">
        <v>485</v>
      </c>
    </row>
    <row r="12" spans="1:4" ht="15.75">
      <c r="A12" s="146"/>
      <c r="B12" s="134">
        <v>4</v>
      </c>
      <c r="C12" s="134"/>
      <c r="D12" s="135" t="s">
        <v>438</v>
      </c>
    </row>
    <row r="13" spans="1:4" ht="15.75">
      <c r="A13" s="146"/>
      <c r="B13" s="136"/>
      <c r="C13" s="136" t="s">
        <v>472</v>
      </c>
      <c r="D13" s="138" t="s">
        <v>438</v>
      </c>
    </row>
    <row r="14" spans="1:4" ht="15.75">
      <c r="A14" s="146"/>
      <c r="B14" s="136"/>
      <c r="C14" s="136" t="s">
        <v>211</v>
      </c>
      <c r="D14" s="138" t="s">
        <v>439</v>
      </c>
    </row>
    <row r="15" spans="1:4" ht="15.75">
      <c r="A15" s="146"/>
      <c r="B15" s="134">
        <v>5</v>
      </c>
      <c r="C15" s="134"/>
      <c r="D15" s="135" t="s">
        <v>486</v>
      </c>
    </row>
    <row r="16" spans="1:4" ht="31.5">
      <c r="A16" s="146"/>
      <c r="B16" s="134"/>
      <c r="C16" s="136" t="s">
        <v>356</v>
      </c>
      <c r="D16" s="138" t="s">
        <v>440</v>
      </c>
    </row>
    <row r="17" spans="1:4" ht="15.75">
      <c r="A17" s="146"/>
      <c r="B17" s="136"/>
      <c r="C17" s="136" t="s">
        <v>473</v>
      </c>
      <c r="D17" s="138" t="s">
        <v>441</v>
      </c>
    </row>
    <row r="18" spans="1:4" ht="15.75">
      <c r="A18" s="146"/>
      <c r="B18" s="136"/>
      <c r="C18" s="136" t="s">
        <v>474</v>
      </c>
      <c r="D18" s="138"/>
    </row>
    <row r="19" spans="1:4" ht="15.75">
      <c r="A19" s="146"/>
      <c r="B19" s="136"/>
      <c r="C19" s="136" t="s">
        <v>189</v>
      </c>
      <c r="D19" s="138" t="s">
        <v>487</v>
      </c>
    </row>
    <row r="20" spans="1:4" ht="15.75">
      <c r="A20" s="146"/>
      <c r="B20" s="136"/>
      <c r="C20" s="136" t="s">
        <v>169</v>
      </c>
      <c r="D20" s="138" t="s">
        <v>443</v>
      </c>
    </row>
    <row r="21" spans="1:4" ht="15.75">
      <c r="A21" s="146"/>
      <c r="B21" s="136"/>
      <c r="C21" s="136" t="s">
        <v>475</v>
      </c>
      <c r="D21" s="139" t="s">
        <v>444</v>
      </c>
    </row>
    <row r="22" spans="1:4" ht="15.75">
      <c r="A22" s="146"/>
      <c r="B22" s="134">
        <v>6</v>
      </c>
      <c r="C22" s="134"/>
      <c r="D22" s="135" t="s">
        <v>488</v>
      </c>
    </row>
    <row r="23" spans="1:4" ht="15.75">
      <c r="A23" s="146"/>
      <c r="B23" s="136"/>
      <c r="C23" s="136" t="s">
        <v>476</v>
      </c>
      <c r="D23" s="137" t="s">
        <v>488</v>
      </c>
    </row>
    <row r="24" spans="1:4" ht="15.75">
      <c r="A24" s="146"/>
      <c r="B24" s="136"/>
      <c r="C24" s="136" t="s">
        <v>384</v>
      </c>
      <c r="D24" s="137" t="s">
        <v>446</v>
      </c>
    </row>
    <row r="25" spans="1:4" ht="31.5">
      <c r="A25" s="146"/>
      <c r="B25" s="134">
        <v>7</v>
      </c>
      <c r="C25" s="134"/>
      <c r="D25" s="135" t="s">
        <v>489</v>
      </c>
    </row>
    <row r="26" spans="1:4" ht="31.5">
      <c r="A26" s="146"/>
      <c r="B26" s="136"/>
      <c r="C26" s="136" t="s">
        <v>254</v>
      </c>
      <c r="D26" s="137" t="s">
        <v>489</v>
      </c>
    </row>
    <row r="27" spans="1:4" ht="15.75">
      <c r="A27" s="146"/>
      <c r="B27" s="134">
        <v>8</v>
      </c>
      <c r="C27" s="134"/>
      <c r="D27" s="135" t="s">
        <v>490</v>
      </c>
    </row>
    <row r="28" spans="1:4" ht="15.75">
      <c r="A28" s="146"/>
      <c r="B28" s="136"/>
      <c r="C28" s="136" t="s">
        <v>477</v>
      </c>
      <c r="D28" s="138" t="s">
        <v>447</v>
      </c>
    </row>
    <row r="29" spans="1:4" ht="15.75">
      <c r="A29" s="146"/>
      <c r="B29" s="136"/>
      <c r="C29" s="136" t="s">
        <v>336</v>
      </c>
      <c r="D29" s="138" t="s">
        <v>448</v>
      </c>
    </row>
    <row r="30" spans="1:4" ht="15.75">
      <c r="A30" s="146"/>
      <c r="B30" s="136"/>
      <c r="C30" s="136" t="s">
        <v>337</v>
      </c>
      <c r="D30" s="138" t="s">
        <v>449</v>
      </c>
    </row>
    <row r="31" spans="1:4" ht="15.75">
      <c r="A31" s="146"/>
      <c r="B31" s="136"/>
      <c r="C31" s="136" t="s">
        <v>478</v>
      </c>
      <c r="D31" s="138" t="s">
        <v>491</v>
      </c>
    </row>
    <row r="32" spans="2:4" ht="15.7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107</v>
      </c>
      <c r="C3" s="98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108</v>
      </c>
      <c r="C4" s="98" t="s">
        <v>122</v>
      </c>
      <c r="D4" s="94" t="s">
        <v>423</v>
      </c>
      <c r="E4" s="94" t="s">
        <v>140</v>
      </c>
      <c r="F4" s="94"/>
      <c r="G4" s="94"/>
      <c r="H4" s="94" t="s">
        <v>424</v>
      </c>
      <c r="I4" s="99"/>
      <c r="J4" s="99"/>
      <c r="K4" s="94" t="s">
        <v>425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109</v>
      </c>
      <c r="C5" s="98" t="s">
        <v>123</v>
      </c>
      <c r="D5" s="94" t="s">
        <v>423</v>
      </c>
      <c r="E5" s="94" t="s">
        <v>140</v>
      </c>
      <c r="F5" s="94" t="s">
        <v>141</v>
      </c>
      <c r="G5" s="94"/>
      <c r="H5" s="94"/>
      <c r="I5" s="94" t="s">
        <v>426</v>
      </c>
      <c r="J5" s="94" t="s">
        <v>427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>
      <c r="B6" s="97" t="s">
        <v>110</v>
      </c>
      <c r="C6" s="98" t="s">
        <v>124</v>
      </c>
      <c r="D6" s="94" t="s">
        <v>423</v>
      </c>
      <c r="E6" s="94" t="s">
        <v>140</v>
      </c>
      <c r="F6" s="94" t="s">
        <v>141</v>
      </c>
      <c r="G6" s="94"/>
      <c r="H6" s="94"/>
      <c r="I6" s="94"/>
      <c r="J6" s="94" t="s">
        <v>427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>
      <c r="B7" s="97" t="s">
        <v>111</v>
      </c>
      <c r="C7" s="98" t="s">
        <v>125</v>
      </c>
      <c r="D7" s="94" t="s">
        <v>423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>
      <c r="B8" s="97" t="s">
        <v>112</v>
      </c>
      <c r="C8" s="98" t="s">
        <v>126</v>
      </c>
      <c r="D8" s="94" t="s">
        <v>423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>
      <c r="B9" s="97" t="s">
        <v>113</v>
      </c>
      <c r="C9" s="98" t="s">
        <v>127</v>
      </c>
      <c r="D9" s="94" t="s">
        <v>423</v>
      </c>
      <c r="E9" s="94" t="s">
        <v>140</v>
      </c>
      <c r="F9" s="94"/>
      <c r="G9" s="94"/>
      <c r="H9" s="94" t="s">
        <v>431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>
      <c r="B10" s="97" t="s">
        <v>114</v>
      </c>
      <c r="C10" s="98" t="s">
        <v>128</v>
      </c>
      <c r="D10" s="94" t="s">
        <v>423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/>
      <c r="P10" s="94"/>
      <c r="Q10" s="94"/>
      <c r="R10" s="99"/>
      <c r="S10" s="99"/>
    </row>
    <row r="11" spans="2:19" ht="44.25" customHeight="1">
      <c r="B11" s="97" t="s">
        <v>115</v>
      </c>
      <c r="C11" s="98" t="s">
        <v>129</v>
      </c>
      <c r="D11" s="94" t="s">
        <v>423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107</v>
      </c>
      <c r="C3" s="111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108</v>
      </c>
      <c r="C5" s="111" t="s">
        <v>122</v>
      </c>
      <c r="D5" s="94" t="s">
        <v>423</v>
      </c>
      <c r="E5" s="94" t="s">
        <v>140</v>
      </c>
      <c r="F5" s="94"/>
      <c r="G5" s="94"/>
      <c r="H5" s="94" t="s">
        <v>424</v>
      </c>
      <c r="I5" s="99"/>
      <c r="J5" s="99"/>
      <c r="K5" s="94" t="s">
        <v>425</v>
      </c>
      <c r="L5" s="94" t="s">
        <v>571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109</v>
      </c>
      <c r="C7" s="111" t="s">
        <v>123</v>
      </c>
      <c r="D7" s="94" t="s">
        <v>423</v>
      </c>
      <c r="E7" s="94" t="s">
        <v>140</v>
      </c>
      <c r="F7" s="94" t="s">
        <v>436</v>
      </c>
      <c r="G7" s="94"/>
      <c r="H7" s="94"/>
      <c r="I7" s="94" t="s">
        <v>426</v>
      </c>
      <c r="J7" s="94" t="s">
        <v>427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110</v>
      </c>
      <c r="C9" s="111" t="s">
        <v>124</v>
      </c>
      <c r="D9" s="94" t="s">
        <v>423</v>
      </c>
      <c r="E9" s="94" t="s">
        <v>140</v>
      </c>
      <c r="F9" s="94" t="s">
        <v>436</v>
      </c>
      <c r="G9" s="94"/>
      <c r="H9" s="94"/>
      <c r="I9" s="94"/>
      <c r="J9" s="94" t="s">
        <v>427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111</v>
      </c>
      <c r="C11" s="111" t="s">
        <v>125</v>
      </c>
      <c r="D11" s="94" t="s">
        <v>423</v>
      </c>
      <c r="E11" s="94" t="s">
        <v>140</v>
      </c>
      <c r="F11" s="94" t="s">
        <v>436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112</v>
      </c>
      <c r="C13" s="111" t="s">
        <v>126</v>
      </c>
      <c r="D13" s="94" t="s">
        <v>423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113</v>
      </c>
      <c r="C15" s="111" t="s">
        <v>127</v>
      </c>
      <c r="D15" s="94" t="s">
        <v>423</v>
      </c>
      <c r="E15" s="94" t="s">
        <v>140</v>
      </c>
      <c r="F15" s="94"/>
      <c r="G15" s="94"/>
      <c r="H15" s="94" t="s">
        <v>431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114</v>
      </c>
      <c r="C17" s="111" t="s">
        <v>128</v>
      </c>
      <c r="D17" s="94" t="s">
        <v>423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/>
      <c r="O17" s="94" t="s">
        <v>147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115</v>
      </c>
      <c r="C19" s="111" t="s">
        <v>129</v>
      </c>
      <c r="D19" s="94" t="s">
        <v>423</v>
      </c>
      <c r="E19" s="94" t="s">
        <v>140</v>
      </c>
      <c r="F19" s="94" t="s">
        <v>436</v>
      </c>
      <c r="G19" s="94" t="s">
        <v>437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6.5">
      <c r="B2" s="141" t="s">
        <v>504</v>
      </c>
      <c r="C2" s="150"/>
      <c r="E2" s="142"/>
      <c r="F2" s="142"/>
      <c r="H2" s="142"/>
    </row>
    <row r="3" spans="2:8" s="144" customFormat="1" ht="16.5">
      <c r="B3" s="129" t="s">
        <v>479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6.5">
      <c r="B5" s="129"/>
      <c r="C5" s="151"/>
      <c r="D5" s="184" t="s">
        <v>493</v>
      </c>
      <c r="E5" s="184"/>
      <c r="F5" s="141"/>
      <c r="G5" s="184" t="s">
        <v>494</v>
      </c>
      <c r="H5" s="184"/>
      <c r="I5" s="129"/>
      <c r="J5" s="129"/>
    </row>
    <row r="6" spans="2:8" ht="23.25" customHeight="1">
      <c r="B6" s="132" t="s">
        <v>480</v>
      </c>
      <c r="C6" s="159"/>
      <c r="D6" s="159" t="s">
        <v>481</v>
      </c>
      <c r="E6" s="160" t="s">
        <v>482</v>
      </c>
      <c r="G6" s="159" t="s">
        <v>481</v>
      </c>
      <c r="H6" s="160" t="s">
        <v>482</v>
      </c>
    </row>
    <row r="7" spans="1:8" ht="15.75">
      <c r="A7" s="146"/>
      <c r="B7" s="134">
        <v>1</v>
      </c>
      <c r="C7" s="175" t="s">
        <v>483</v>
      </c>
      <c r="D7" s="170"/>
      <c r="E7" s="171"/>
      <c r="F7" s="172"/>
      <c r="G7" s="170"/>
      <c r="H7" s="173"/>
    </row>
    <row r="8" spans="1:8" ht="15.7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31.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71"/>
      <c r="F10" s="172"/>
      <c r="G10" s="170"/>
      <c r="H10" s="173"/>
    </row>
    <row r="11" spans="1:8" ht="15.7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71"/>
      <c r="F12" s="172"/>
      <c r="G12" s="185"/>
      <c r="H12" s="174"/>
    </row>
    <row r="13" spans="1:8" ht="15.7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15.7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71"/>
      <c r="F15" s="172"/>
      <c r="G15" s="170"/>
      <c r="H15" s="173"/>
    </row>
    <row r="16" spans="1:8" ht="31.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31.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31.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5" t="s">
        <v>568</v>
      </c>
      <c r="G21" s="163" t="s">
        <v>507</v>
      </c>
      <c r="H21" s="295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71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15.7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71"/>
      <c r="F25" s="172"/>
      <c r="G25" s="170"/>
      <c r="H25" s="173"/>
    </row>
    <row r="26" spans="1:8" ht="31.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71"/>
      <c r="F27" s="172"/>
      <c r="G27" s="170"/>
      <c r="H27" s="173"/>
    </row>
    <row r="28" spans="1:8" ht="15.7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15.7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15.7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8" ht="15.7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6.5">
      <c r="B2" s="141" t="s">
        <v>504</v>
      </c>
      <c r="C2" s="150"/>
      <c r="E2" s="190"/>
      <c r="F2" s="142"/>
      <c r="H2" s="190"/>
    </row>
    <row r="3" spans="2:12" s="144" customFormat="1" ht="16.5">
      <c r="B3" s="129" t="s">
        <v>479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.75">
      <c r="B4" s="130"/>
      <c r="C4" s="152"/>
      <c r="D4" s="130"/>
      <c r="G4" s="130"/>
    </row>
    <row r="5" spans="2:12" s="144" customFormat="1" ht="16.5">
      <c r="B5" s="129"/>
      <c r="C5" s="151"/>
      <c r="D5" s="184" t="s">
        <v>493</v>
      </c>
      <c r="E5" s="192"/>
      <c r="F5" s="141"/>
      <c r="G5" s="184" t="s">
        <v>494</v>
      </c>
      <c r="H5" s="192"/>
      <c r="I5" s="141"/>
      <c r="J5" s="141"/>
      <c r="K5" s="141"/>
      <c r="L5" s="141"/>
    </row>
    <row r="6" spans="2:8" ht="16.5">
      <c r="B6" s="132" t="s">
        <v>480</v>
      </c>
      <c r="C6" s="159"/>
      <c r="D6" s="159" t="s">
        <v>481</v>
      </c>
      <c r="E6" s="193" t="s">
        <v>482</v>
      </c>
      <c r="G6" s="159" t="s">
        <v>481</v>
      </c>
      <c r="H6" s="193" t="s">
        <v>482</v>
      </c>
    </row>
    <row r="7" spans="1:8" ht="15.75">
      <c r="A7" s="146"/>
      <c r="B7" s="134">
        <v>1</v>
      </c>
      <c r="C7" s="175" t="s">
        <v>483</v>
      </c>
      <c r="D7" s="170"/>
      <c r="E7" s="194"/>
      <c r="F7" s="172"/>
      <c r="G7" s="170"/>
      <c r="H7" s="173"/>
    </row>
    <row r="8" spans="1:8" ht="31.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47.2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94"/>
      <c r="F10" s="172"/>
      <c r="G10" s="170"/>
      <c r="H10" s="173"/>
    </row>
    <row r="11" spans="1:8" ht="47.2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94"/>
      <c r="F12" s="172"/>
      <c r="G12" s="185"/>
      <c r="H12" s="174"/>
    </row>
    <row r="13" spans="1:8" ht="31.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31.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94"/>
      <c r="F15" s="172"/>
      <c r="G15" s="170"/>
      <c r="H15" s="173"/>
    </row>
    <row r="16" spans="1:8" ht="47.2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47.2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47.2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6" t="s">
        <v>568</v>
      </c>
      <c r="G21" s="163" t="s">
        <v>507</v>
      </c>
      <c r="H21" s="296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94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31.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94"/>
      <c r="F25" s="172"/>
      <c r="G25" s="170"/>
      <c r="H25" s="173"/>
    </row>
    <row r="26" spans="1:8" ht="47.2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94"/>
      <c r="F27" s="172"/>
      <c r="G27" s="170"/>
      <c r="H27" s="173"/>
    </row>
    <row r="28" spans="1:8" ht="31.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31.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31.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7" ht="15.7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O175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8.7109375" style="17" customWidth="1"/>
    <col min="20" max="20" width="7.57421875" style="17" customWidth="1"/>
    <col min="21" max="21" width="8.8515625" style="17" customWidth="1"/>
    <col min="22" max="23" width="7.57421875" style="17" customWidth="1"/>
    <col min="24" max="24" width="7.421875" style="17" customWidth="1"/>
    <col min="25" max="25" width="8.28125" style="17" customWidth="1"/>
    <col min="26" max="26" width="9.8515625" style="17" hidden="1" customWidth="1"/>
    <col min="27" max="28" width="9.421875" style="17" hidden="1" customWidth="1"/>
    <col min="29" max="29" width="7.8515625" style="17" hidden="1" customWidth="1"/>
    <col min="30" max="30" width="6.57421875" style="17" hidden="1" customWidth="1"/>
    <col min="31" max="31" width="8.57421875" style="17" hidden="1" customWidth="1"/>
    <col min="32" max="32" width="8.28125" style="17" customWidth="1"/>
    <col min="33" max="33" width="8.00390625" style="17" customWidth="1"/>
    <col min="34" max="34" width="7.421875" style="17" customWidth="1"/>
    <col min="35" max="35" width="8.7109375" style="17" customWidth="1"/>
    <col min="36" max="36" width="12.57421875" style="17" hidden="1" customWidth="1"/>
    <col min="37" max="37" width="10.57421875" style="17" hidden="1" customWidth="1"/>
    <col min="38" max="39" width="9.140625" style="17" customWidth="1"/>
    <col min="40" max="40" width="1.7109375" style="14" customWidth="1"/>
    <col min="41" max="41" width="8.421875" style="299" customWidth="1"/>
    <col min="42" max="16384" width="9.140625" style="14" customWidth="1"/>
  </cols>
  <sheetData>
    <row r="1" ht="9.75" customHeight="1"/>
    <row r="2" spans="10:11" ht="16.5">
      <c r="J2" s="13"/>
      <c r="K2" s="205"/>
    </row>
    <row r="3" spans="5:41" s="18" customFormat="1" ht="17.25" hidden="1">
      <c r="E3" s="19"/>
      <c r="G3" s="19"/>
      <c r="H3" s="20"/>
      <c r="I3" s="19"/>
      <c r="J3" s="19"/>
      <c r="K3" s="21"/>
      <c r="M3" s="19"/>
      <c r="AO3" s="300"/>
    </row>
    <row r="4" spans="5:41" s="18" customFormat="1" ht="17.25" hidden="1">
      <c r="E4" s="19"/>
      <c r="G4" s="19"/>
      <c r="H4" s="20"/>
      <c r="I4" s="19"/>
      <c r="J4" s="19"/>
      <c r="K4" s="22"/>
      <c r="M4" s="19"/>
      <c r="AO4" s="300"/>
    </row>
    <row r="5" spans="5:41" s="18" customFormat="1" ht="17.25" hidden="1">
      <c r="E5" s="19"/>
      <c r="G5" s="19"/>
      <c r="H5" s="20"/>
      <c r="I5" s="19"/>
      <c r="J5" s="19"/>
      <c r="K5" s="22"/>
      <c r="M5" s="19"/>
      <c r="AO5" s="300"/>
    </row>
    <row r="6" spans="5:41" s="18" customFormat="1" ht="17.25" hidden="1">
      <c r="E6" s="19"/>
      <c r="G6" s="19"/>
      <c r="H6" s="20"/>
      <c r="I6" s="19"/>
      <c r="J6" s="19"/>
      <c r="K6" s="22"/>
      <c r="M6" s="19"/>
      <c r="AO6" s="300"/>
    </row>
    <row r="7" spans="5:41" s="18" customFormat="1" ht="17.25" hidden="1">
      <c r="E7" s="19"/>
      <c r="G7" s="19"/>
      <c r="H7" s="20"/>
      <c r="I7" s="19"/>
      <c r="J7" s="19"/>
      <c r="K7" s="19"/>
      <c r="M7" s="19"/>
      <c r="AO7" s="300"/>
    </row>
    <row r="8" spans="2:41" s="24" customFormat="1" ht="16.5">
      <c r="B8" s="23"/>
      <c r="C8" s="23"/>
      <c r="D8" s="23"/>
      <c r="E8" s="23"/>
      <c r="F8" s="23"/>
      <c r="G8" s="23"/>
      <c r="I8" s="25"/>
      <c r="J8" s="26"/>
      <c r="K8" s="231" t="s">
        <v>597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46" t="s">
        <v>613</v>
      </c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O8" s="301"/>
    </row>
    <row r="9" spans="6:41" ht="16.5">
      <c r="F9" s="28" t="s">
        <v>132</v>
      </c>
      <c r="I9" s="29"/>
      <c r="J9" s="232" t="s">
        <v>131</v>
      </c>
      <c r="K9" s="27" t="s">
        <v>133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34"/>
      <c r="AJ9" s="14"/>
      <c r="AK9" s="35"/>
      <c r="AL9" s="14"/>
      <c r="AM9" s="14"/>
      <c r="AO9" s="302"/>
    </row>
    <row r="10" spans="5:41" ht="16.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134</v>
      </c>
      <c r="Q10" s="37"/>
      <c r="R10" s="33"/>
      <c r="S10" s="38"/>
      <c r="T10" s="31"/>
      <c r="U10" s="31"/>
      <c r="V10" s="31"/>
      <c r="W10" s="31"/>
      <c r="X10" s="36"/>
      <c r="Y10" s="31"/>
      <c r="Z10" s="31"/>
      <c r="AA10" s="31"/>
      <c r="AB10" s="31"/>
      <c r="AC10" s="31"/>
      <c r="AD10" s="31"/>
      <c r="AE10" s="31"/>
      <c r="AF10" s="31"/>
      <c r="AG10" s="39"/>
      <c r="AH10" s="39"/>
      <c r="AI10" s="34"/>
      <c r="AJ10" s="31"/>
      <c r="AK10" s="35"/>
      <c r="AL10" s="31"/>
      <c r="AM10" s="31"/>
      <c r="AO10" s="302"/>
    </row>
    <row r="11" spans="10:41" s="40" customFormat="1" ht="16.5">
      <c r="J11" s="29"/>
      <c r="K11" s="25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2"/>
      <c r="AH11" s="42"/>
      <c r="AI11" s="45"/>
      <c r="AJ11" s="42"/>
      <c r="AK11" s="42"/>
      <c r="AL11" s="307" t="s">
        <v>591</v>
      </c>
      <c r="AM11" s="307"/>
      <c r="AO11" s="303"/>
    </row>
    <row r="12" spans="5:41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O12" s="304"/>
    </row>
    <row r="13" spans="5:41" s="51" customFormat="1" ht="126" customHeight="1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355</v>
      </c>
      <c r="M13" s="55"/>
      <c r="N13" s="55"/>
      <c r="O13" s="56"/>
      <c r="P13" s="90" t="s">
        <v>139</v>
      </c>
      <c r="Q13" s="56"/>
      <c r="R13" s="90"/>
      <c r="S13" s="57" t="s">
        <v>563</v>
      </c>
      <c r="T13" s="57" t="s">
        <v>564</v>
      </c>
      <c r="U13" s="57" t="s">
        <v>565</v>
      </c>
      <c r="V13" s="57" t="s">
        <v>559</v>
      </c>
      <c r="W13" s="57" t="s">
        <v>558</v>
      </c>
      <c r="X13" s="57" t="s">
        <v>601</v>
      </c>
      <c r="Y13" s="57" t="s">
        <v>569</v>
      </c>
      <c r="Z13" s="57" t="s">
        <v>557</v>
      </c>
      <c r="AA13" s="57" t="s">
        <v>570</v>
      </c>
      <c r="AB13" s="57" t="s">
        <v>556</v>
      </c>
      <c r="AC13" s="57" t="s">
        <v>555</v>
      </c>
      <c r="AD13" s="57" t="s">
        <v>554</v>
      </c>
      <c r="AE13" s="57" t="s">
        <v>553</v>
      </c>
      <c r="AF13" s="57" t="s">
        <v>604</v>
      </c>
      <c r="AG13" s="226" t="s">
        <v>594</v>
      </c>
      <c r="AH13" s="57" t="s">
        <v>560</v>
      </c>
      <c r="AI13" s="57" t="s">
        <v>561</v>
      </c>
      <c r="AJ13" s="57" t="s">
        <v>572</v>
      </c>
      <c r="AK13" s="57" t="s">
        <v>550</v>
      </c>
      <c r="AL13" s="293" t="s">
        <v>599</v>
      </c>
      <c r="AM13" s="293" t="s">
        <v>603</v>
      </c>
      <c r="AO13" s="308" t="s">
        <v>589</v>
      </c>
    </row>
    <row r="14" spans="5:41" s="58" customFormat="1" ht="11.25">
      <c r="E14" s="59" t="s">
        <v>106</v>
      </c>
      <c r="F14" s="59"/>
      <c r="G14" s="59"/>
      <c r="H14" s="59"/>
      <c r="I14" s="59"/>
      <c r="J14" s="60" t="s">
        <v>566</v>
      </c>
      <c r="K14" s="60" t="s">
        <v>552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148</v>
      </c>
      <c r="U14" s="60" t="s">
        <v>149</v>
      </c>
      <c r="V14" s="60" t="s">
        <v>150</v>
      </c>
      <c r="W14" s="60"/>
      <c r="X14" s="60" t="s">
        <v>151</v>
      </c>
      <c r="Y14" s="60" t="s">
        <v>152</v>
      </c>
      <c r="Z14" s="60" t="s">
        <v>153</v>
      </c>
      <c r="AA14" s="60" t="s">
        <v>154</v>
      </c>
      <c r="AB14" s="60" t="s">
        <v>155</v>
      </c>
      <c r="AC14" s="60" t="s">
        <v>156</v>
      </c>
      <c r="AD14" s="60" t="s">
        <v>157</v>
      </c>
      <c r="AE14" s="60" t="s">
        <v>158</v>
      </c>
      <c r="AF14" s="60" t="s">
        <v>152</v>
      </c>
      <c r="AG14" s="60" t="s">
        <v>159</v>
      </c>
      <c r="AH14" s="60" t="s">
        <v>159</v>
      </c>
      <c r="AI14" s="60" t="s">
        <v>160</v>
      </c>
      <c r="AJ14" s="60" t="s">
        <v>158</v>
      </c>
      <c r="AK14" s="60" t="s">
        <v>161</v>
      </c>
      <c r="AL14" s="60" t="s">
        <v>162</v>
      </c>
      <c r="AM14" s="60" t="s">
        <v>546</v>
      </c>
      <c r="AO14" s="305" t="s">
        <v>590</v>
      </c>
    </row>
    <row r="15" spans="5:41" s="61" customFormat="1" ht="16.5">
      <c r="E15" s="62"/>
      <c r="F15" s="63"/>
      <c r="G15" s="63"/>
      <c r="H15" s="64"/>
      <c r="I15" s="65"/>
      <c r="J15" s="233" t="s">
        <v>164</v>
      </c>
      <c r="K15" s="234"/>
      <c r="L15" s="235">
        <f aca="true" t="shared" si="0" ref="L15:AM15">SUM(L16+L165+L167)</f>
        <v>0</v>
      </c>
      <c r="M15" s="235">
        <f t="shared" si="0"/>
        <v>0</v>
      </c>
      <c r="N15" s="235">
        <f t="shared" si="0"/>
        <v>0</v>
      </c>
      <c r="O15" s="235">
        <f t="shared" si="0"/>
        <v>0</v>
      </c>
      <c r="P15" s="235">
        <f t="shared" si="0"/>
        <v>0</v>
      </c>
      <c r="Q15" s="235">
        <f t="shared" si="0"/>
        <v>0</v>
      </c>
      <c r="R15" s="235"/>
      <c r="S15" s="235">
        <f t="shared" si="0"/>
        <v>7253477</v>
      </c>
      <c r="T15" s="235">
        <f t="shared" si="0"/>
        <v>0</v>
      </c>
      <c r="U15" s="210">
        <f>SUM(S15:T15)</f>
        <v>7253477</v>
      </c>
      <c r="V15" s="235">
        <f t="shared" si="0"/>
        <v>108900</v>
      </c>
      <c r="W15" s="235"/>
      <c r="X15" s="235">
        <f t="shared" si="0"/>
        <v>50000</v>
      </c>
      <c r="Y15" s="235">
        <f t="shared" si="0"/>
        <v>384865</v>
      </c>
      <c r="Z15" s="235">
        <f t="shared" si="0"/>
        <v>0</v>
      </c>
      <c r="AA15" s="235">
        <f t="shared" si="0"/>
        <v>0</v>
      </c>
      <c r="AB15" s="235">
        <f t="shared" si="0"/>
        <v>0</v>
      </c>
      <c r="AC15" s="235">
        <f t="shared" si="0"/>
        <v>0</v>
      </c>
      <c r="AD15" s="235">
        <f t="shared" si="0"/>
        <v>0</v>
      </c>
      <c r="AE15" s="235">
        <f t="shared" si="0"/>
        <v>0</v>
      </c>
      <c r="AF15" s="235">
        <f>SUM(AF16+AF165+AF167)</f>
        <v>329463</v>
      </c>
      <c r="AG15" s="235">
        <f t="shared" si="0"/>
        <v>72490</v>
      </c>
      <c r="AH15" s="210">
        <f>SUM(V15:AG15)</f>
        <v>945718</v>
      </c>
      <c r="AI15" s="210">
        <f aca="true" t="shared" si="1" ref="AI15:AI46">SUM(U15+AH15)</f>
        <v>8199195</v>
      </c>
      <c r="AJ15" s="235">
        <f>SUM(AJ16+AJ165+AJ167)</f>
        <v>0</v>
      </c>
      <c r="AK15" s="210">
        <f>SUM(AI15:AJ15)</f>
        <v>8199195</v>
      </c>
      <c r="AL15" s="235">
        <f t="shared" si="0"/>
        <v>6734082</v>
      </c>
      <c r="AM15" s="235">
        <f t="shared" si="0"/>
        <v>6734082</v>
      </c>
      <c r="AO15" s="306">
        <f aca="true" t="shared" si="2" ref="AO15:AO46">SUM(S15+AH15)</f>
        <v>8199195</v>
      </c>
    </row>
    <row r="16" spans="5:41" s="40" customFormat="1" ht="16.5">
      <c r="E16" s="62"/>
      <c r="F16" s="64"/>
      <c r="G16" s="64"/>
      <c r="H16" s="64"/>
      <c r="I16" s="65"/>
      <c r="J16" s="233" t="s">
        <v>165</v>
      </c>
      <c r="K16" s="234"/>
      <c r="L16" s="235">
        <f aca="true" t="shared" si="3" ref="L16:AM16">SUM(L17+L140)</f>
        <v>0</v>
      </c>
      <c r="M16" s="235">
        <f t="shared" si="3"/>
        <v>0</v>
      </c>
      <c r="N16" s="235">
        <f t="shared" si="3"/>
        <v>0</v>
      </c>
      <c r="O16" s="235">
        <f t="shared" si="3"/>
        <v>0</v>
      </c>
      <c r="P16" s="235">
        <f t="shared" si="3"/>
        <v>0</v>
      </c>
      <c r="Q16" s="235">
        <f t="shared" si="3"/>
        <v>0</v>
      </c>
      <c r="R16" s="235"/>
      <c r="S16" s="235">
        <f t="shared" si="3"/>
        <v>7253477</v>
      </c>
      <c r="T16" s="235">
        <f t="shared" si="3"/>
        <v>0</v>
      </c>
      <c r="U16" s="210">
        <f aca="true" t="shared" si="4" ref="U16:U79">SUM(S16:T16)</f>
        <v>7253477</v>
      </c>
      <c r="V16" s="235">
        <f t="shared" si="3"/>
        <v>108900</v>
      </c>
      <c r="W16" s="235"/>
      <c r="X16" s="235">
        <f t="shared" si="3"/>
        <v>50000</v>
      </c>
      <c r="Y16" s="235">
        <f t="shared" si="3"/>
        <v>384865</v>
      </c>
      <c r="Z16" s="235">
        <f t="shared" si="3"/>
        <v>0</v>
      </c>
      <c r="AA16" s="235">
        <f t="shared" si="3"/>
        <v>0</v>
      </c>
      <c r="AB16" s="235">
        <f t="shared" si="3"/>
        <v>0</v>
      </c>
      <c r="AC16" s="235">
        <f t="shared" si="3"/>
        <v>0</v>
      </c>
      <c r="AD16" s="235">
        <f t="shared" si="3"/>
        <v>0</v>
      </c>
      <c r="AE16" s="235">
        <f t="shared" si="3"/>
        <v>0</v>
      </c>
      <c r="AF16" s="235">
        <f>SUM(AF17+AF140)</f>
        <v>329463</v>
      </c>
      <c r="AG16" s="210"/>
      <c r="AH16" s="210">
        <f>SUM(V16:AG16)</f>
        <v>873228</v>
      </c>
      <c r="AI16" s="210">
        <f t="shared" si="1"/>
        <v>8126705</v>
      </c>
      <c r="AJ16" s="235">
        <f>SUM(AJ17+AJ140)</f>
        <v>0</v>
      </c>
      <c r="AK16" s="210">
        <f aca="true" t="shared" si="5" ref="AK16:AK79">SUM(AI16:AJ16)</f>
        <v>8126705</v>
      </c>
      <c r="AL16" s="235">
        <f t="shared" si="3"/>
        <v>6734082</v>
      </c>
      <c r="AM16" s="235">
        <f t="shared" si="3"/>
        <v>6734082</v>
      </c>
      <c r="AO16" s="306">
        <f t="shared" si="2"/>
        <v>8126705</v>
      </c>
    </row>
    <row r="17" spans="5:41" s="40" customFormat="1" ht="16.5">
      <c r="E17" s="62"/>
      <c r="F17" s="64"/>
      <c r="G17" s="64"/>
      <c r="H17" s="64"/>
      <c r="I17" s="65"/>
      <c r="J17" s="236" t="s">
        <v>112</v>
      </c>
      <c r="K17" s="237" t="s">
        <v>166</v>
      </c>
      <c r="L17" s="235">
        <f aca="true" t="shared" si="6" ref="L17:AM17">SUM(L18+L80+L95+L110+L128+L134)</f>
        <v>0</v>
      </c>
      <c r="M17" s="235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  <c r="R17" s="235"/>
      <c r="S17" s="235">
        <f t="shared" si="6"/>
        <v>7253477</v>
      </c>
      <c r="T17" s="235">
        <f t="shared" si="6"/>
        <v>0</v>
      </c>
      <c r="U17" s="210">
        <f t="shared" si="4"/>
        <v>7253477</v>
      </c>
      <c r="V17" s="235">
        <f t="shared" si="6"/>
        <v>108900</v>
      </c>
      <c r="W17" s="235"/>
      <c r="X17" s="235">
        <f t="shared" si="6"/>
        <v>50000</v>
      </c>
      <c r="Y17" s="235">
        <f t="shared" si="6"/>
        <v>384865</v>
      </c>
      <c r="Z17" s="235">
        <f t="shared" si="6"/>
        <v>0</v>
      </c>
      <c r="AA17" s="235">
        <f t="shared" si="6"/>
        <v>0</v>
      </c>
      <c r="AB17" s="235">
        <f t="shared" si="6"/>
        <v>0</v>
      </c>
      <c r="AC17" s="235">
        <f t="shared" si="6"/>
        <v>0</v>
      </c>
      <c r="AD17" s="235">
        <f t="shared" si="6"/>
        <v>0</v>
      </c>
      <c r="AE17" s="235">
        <f t="shared" si="6"/>
        <v>0</v>
      </c>
      <c r="AF17" s="235">
        <f>SUM(AF18+AF80+AF95+AF110+AF128+AF134)</f>
        <v>329463</v>
      </c>
      <c r="AG17" s="210"/>
      <c r="AH17" s="210">
        <f>SUM(V17:AG17)</f>
        <v>873228</v>
      </c>
      <c r="AI17" s="210">
        <f t="shared" si="1"/>
        <v>8126705</v>
      </c>
      <c r="AJ17" s="235">
        <f>SUM(AJ18+AJ80+AJ95+AJ110+AJ128+AJ134)</f>
        <v>0</v>
      </c>
      <c r="AK17" s="210">
        <f t="shared" si="5"/>
        <v>8126705</v>
      </c>
      <c r="AL17" s="235">
        <f t="shared" si="6"/>
        <v>6734082</v>
      </c>
      <c r="AM17" s="235">
        <f t="shared" si="6"/>
        <v>6734082</v>
      </c>
      <c r="AO17" s="306">
        <f t="shared" si="2"/>
        <v>8126705</v>
      </c>
    </row>
    <row r="18" spans="5:41" s="40" customFormat="1" ht="16.5">
      <c r="E18" s="62"/>
      <c r="F18" s="64"/>
      <c r="G18" s="64"/>
      <c r="H18" s="64"/>
      <c r="I18" s="65"/>
      <c r="J18" s="238" t="s">
        <v>167</v>
      </c>
      <c r="K18" s="239" t="s">
        <v>168</v>
      </c>
      <c r="L18" s="235">
        <f>SUM(L19+L25+L37+L56+L66+L73)</f>
        <v>0</v>
      </c>
      <c r="M18" s="235">
        <f aca="true" t="shared" si="7" ref="M18:AE18">SUM(M19+M25+M37+M56+M66+M73)</f>
        <v>0</v>
      </c>
      <c r="N18" s="235">
        <f t="shared" si="7"/>
        <v>0</v>
      </c>
      <c r="O18" s="235">
        <f t="shared" si="7"/>
        <v>0</v>
      </c>
      <c r="P18" s="235">
        <f t="shared" si="7"/>
        <v>0</v>
      </c>
      <c r="Q18" s="235">
        <f t="shared" si="7"/>
        <v>0</v>
      </c>
      <c r="R18" s="235"/>
      <c r="S18" s="235">
        <f t="shared" si="7"/>
        <v>0</v>
      </c>
      <c r="T18" s="235">
        <f t="shared" si="7"/>
        <v>0</v>
      </c>
      <c r="U18" s="210">
        <f t="shared" si="4"/>
        <v>0</v>
      </c>
      <c r="V18" s="235">
        <f t="shared" si="7"/>
        <v>0</v>
      </c>
      <c r="W18" s="235"/>
      <c r="X18" s="235">
        <f t="shared" si="7"/>
        <v>0</v>
      </c>
      <c r="Y18" s="235">
        <f t="shared" si="7"/>
        <v>384865</v>
      </c>
      <c r="Z18" s="235">
        <f t="shared" si="7"/>
        <v>0</v>
      </c>
      <c r="AA18" s="235">
        <f t="shared" si="7"/>
        <v>0</v>
      </c>
      <c r="AB18" s="235">
        <f t="shared" si="7"/>
        <v>0</v>
      </c>
      <c r="AC18" s="235">
        <f t="shared" si="7"/>
        <v>0</v>
      </c>
      <c r="AD18" s="235">
        <f t="shared" si="7"/>
        <v>0</v>
      </c>
      <c r="AE18" s="235">
        <f t="shared" si="7"/>
        <v>0</v>
      </c>
      <c r="AF18" s="235">
        <f>SUM(AF19+AF25+AF37+AF56+AF66+AF73)</f>
        <v>0</v>
      </c>
      <c r="AG18" s="210"/>
      <c r="AH18" s="210">
        <f>SUM(V18:AG18)</f>
        <v>384865</v>
      </c>
      <c r="AI18" s="210">
        <f t="shared" si="1"/>
        <v>384865</v>
      </c>
      <c r="AJ18" s="235">
        <f>SUM(AJ19+AJ25+AJ37+AJ56+AJ66+AJ73)</f>
        <v>0</v>
      </c>
      <c r="AK18" s="210">
        <f t="shared" si="5"/>
        <v>384865</v>
      </c>
      <c r="AL18" s="235">
        <v>301033</v>
      </c>
      <c r="AM18" s="235">
        <v>301033</v>
      </c>
      <c r="AO18" s="306">
        <f t="shared" si="2"/>
        <v>384865</v>
      </c>
    </row>
    <row r="19" spans="5:41" s="40" customFormat="1" ht="16.5" hidden="1">
      <c r="E19" s="62" t="s">
        <v>169</v>
      </c>
      <c r="F19" s="64"/>
      <c r="G19" s="64"/>
      <c r="H19" s="64"/>
      <c r="I19" s="65"/>
      <c r="J19" s="240" t="s">
        <v>170</v>
      </c>
      <c r="K19" s="241" t="s">
        <v>171</v>
      </c>
      <c r="L19" s="242">
        <f>SUM(L20+L23)</f>
        <v>0</v>
      </c>
      <c r="M19" s="242">
        <f>SUM(M20+M23)</f>
        <v>0</v>
      </c>
      <c r="N19" s="242">
        <f>SUM(N20+N23)</f>
        <v>0</v>
      </c>
      <c r="O19" s="242">
        <f aca="true" t="shared" si="8" ref="O19:AE19">SUM(O20+O23)</f>
        <v>0</v>
      </c>
      <c r="P19" s="242">
        <f t="shared" si="8"/>
        <v>0</v>
      </c>
      <c r="Q19" s="242">
        <f t="shared" si="8"/>
        <v>0</v>
      </c>
      <c r="R19" s="242"/>
      <c r="S19" s="242">
        <f t="shared" si="8"/>
        <v>0</v>
      </c>
      <c r="T19" s="242">
        <f t="shared" si="8"/>
        <v>0</v>
      </c>
      <c r="U19" s="210">
        <f t="shared" si="4"/>
        <v>0</v>
      </c>
      <c r="V19" s="242">
        <f t="shared" si="8"/>
        <v>0</v>
      </c>
      <c r="W19" s="242"/>
      <c r="X19" s="242">
        <f t="shared" si="8"/>
        <v>0</v>
      </c>
      <c r="Y19" s="242">
        <f>SUM(Y20+Y23)</f>
        <v>0</v>
      </c>
      <c r="Z19" s="242">
        <f>SUM(Z20+Z23)</f>
        <v>0</v>
      </c>
      <c r="AA19" s="242">
        <f t="shared" si="8"/>
        <v>0</v>
      </c>
      <c r="AB19" s="242">
        <f t="shared" si="8"/>
        <v>0</v>
      </c>
      <c r="AC19" s="242">
        <f t="shared" si="8"/>
        <v>0</v>
      </c>
      <c r="AD19" s="242">
        <f t="shared" si="8"/>
        <v>0</v>
      </c>
      <c r="AE19" s="242">
        <f t="shared" si="8"/>
        <v>0</v>
      </c>
      <c r="AF19" s="242">
        <f>SUM(AF20+AF23)</f>
        <v>0</v>
      </c>
      <c r="AG19" s="210">
        <f aca="true" t="shared" si="9" ref="AG19:AG50">SUM(U19:AD19)</f>
        <v>0</v>
      </c>
      <c r="AH19" s="210">
        <f aca="true" t="shared" si="10" ref="AH19:AH50">SUM(V19:AE19)</f>
        <v>0</v>
      </c>
      <c r="AI19" s="210">
        <f t="shared" si="1"/>
        <v>0</v>
      </c>
      <c r="AJ19" s="242">
        <f>SUM(AJ20+AJ23)</f>
        <v>0</v>
      </c>
      <c r="AK19" s="210">
        <f t="shared" si="5"/>
        <v>0</v>
      </c>
      <c r="AL19" s="242">
        <f>SUM(AL20+AL23)</f>
        <v>0</v>
      </c>
      <c r="AM19" s="242">
        <f>SUM(AM20+AM23)</f>
        <v>0</v>
      </c>
      <c r="AO19" s="306">
        <f t="shared" si="2"/>
        <v>0</v>
      </c>
    </row>
    <row r="20" spans="5:41" s="69" customFormat="1" ht="16.5" hidden="1">
      <c r="E20" s="66" t="s">
        <v>169</v>
      </c>
      <c r="F20" s="67"/>
      <c r="G20" s="67"/>
      <c r="H20" s="67"/>
      <c r="I20" s="68"/>
      <c r="J20" s="243" t="s">
        <v>172</v>
      </c>
      <c r="K20" s="244" t="s">
        <v>173</v>
      </c>
      <c r="L20" s="245">
        <f>SUM(L21:L22)</f>
        <v>0</v>
      </c>
      <c r="M20" s="245">
        <f>SUM(M21:M22)</f>
        <v>0</v>
      </c>
      <c r="N20" s="245">
        <f>SUM(N21:N22)</f>
        <v>0</v>
      </c>
      <c r="O20" s="245">
        <f aca="true" t="shared" si="11" ref="O20:AE20">SUM(O21:O22)</f>
        <v>0</v>
      </c>
      <c r="P20" s="245">
        <f t="shared" si="11"/>
        <v>0</v>
      </c>
      <c r="Q20" s="245">
        <f t="shared" si="11"/>
        <v>0</v>
      </c>
      <c r="R20" s="245"/>
      <c r="S20" s="245">
        <f t="shared" si="11"/>
        <v>0</v>
      </c>
      <c r="T20" s="245">
        <f t="shared" si="11"/>
        <v>0</v>
      </c>
      <c r="U20" s="210">
        <f t="shared" si="4"/>
        <v>0</v>
      </c>
      <c r="V20" s="245">
        <f t="shared" si="11"/>
        <v>0</v>
      </c>
      <c r="W20" s="245"/>
      <c r="X20" s="245">
        <f t="shared" si="11"/>
        <v>0</v>
      </c>
      <c r="Y20" s="245">
        <f>SUM(Y21:Y22)</f>
        <v>0</v>
      </c>
      <c r="Z20" s="245">
        <f>SUM(Z21:Z22)</f>
        <v>0</v>
      </c>
      <c r="AA20" s="245">
        <f t="shared" si="11"/>
        <v>0</v>
      </c>
      <c r="AB20" s="245">
        <f t="shared" si="11"/>
        <v>0</v>
      </c>
      <c r="AC20" s="245">
        <f>SUM(AC21:AC22)</f>
        <v>0</v>
      </c>
      <c r="AD20" s="245">
        <f t="shared" si="11"/>
        <v>0</v>
      </c>
      <c r="AE20" s="245">
        <f t="shared" si="11"/>
        <v>0</v>
      </c>
      <c r="AF20" s="245">
        <f>SUM(AF21:AF22)</f>
        <v>0</v>
      </c>
      <c r="AG20" s="210">
        <f t="shared" si="9"/>
        <v>0</v>
      </c>
      <c r="AH20" s="210">
        <f t="shared" si="10"/>
        <v>0</v>
      </c>
      <c r="AI20" s="210">
        <f t="shared" si="1"/>
        <v>0</v>
      </c>
      <c r="AJ20" s="245">
        <f>SUM(AJ21:AJ22)</f>
        <v>0</v>
      </c>
      <c r="AK20" s="210">
        <f t="shared" si="5"/>
        <v>0</v>
      </c>
      <c r="AL20" s="245">
        <f>SUM(AL21:AL22)</f>
        <v>0</v>
      </c>
      <c r="AM20" s="245">
        <f>SUM(AM21:AM22)</f>
        <v>0</v>
      </c>
      <c r="AO20" s="306">
        <f t="shared" si="2"/>
        <v>0</v>
      </c>
    </row>
    <row r="21" spans="5:41" s="73" customFormat="1" ht="16.5" hidden="1">
      <c r="E21" s="70" t="s">
        <v>169</v>
      </c>
      <c r="F21" s="71"/>
      <c r="G21" s="71"/>
      <c r="H21" s="71"/>
      <c r="I21" s="72"/>
      <c r="J21" s="246" t="s">
        <v>174</v>
      </c>
      <c r="K21" s="247" t="s">
        <v>175</v>
      </c>
      <c r="L21" s="248"/>
      <c r="M21" s="248"/>
      <c r="N21" s="248"/>
      <c r="O21" s="248"/>
      <c r="P21" s="248">
        <f>Q21-O21</f>
        <v>0</v>
      </c>
      <c r="Q21" s="248"/>
      <c r="R21" s="248"/>
      <c r="S21" s="248"/>
      <c r="T21" s="248"/>
      <c r="U21" s="210">
        <f t="shared" si="4"/>
        <v>0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10">
        <f t="shared" si="9"/>
        <v>0</v>
      </c>
      <c r="AH21" s="210">
        <f t="shared" si="10"/>
        <v>0</v>
      </c>
      <c r="AI21" s="210">
        <f t="shared" si="1"/>
        <v>0</v>
      </c>
      <c r="AJ21" s="248"/>
      <c r="AK21" s="210">
        <f t="shared" si="5"/>
        <v>0</v>
      </c>
      <c r="AL21" s="248"/>
      <c r="AM21" s="248"/>
      <c r="AO21" s="306">
        <f t="shared" si="2"/>
        <v>0</v>
      </c>
    </row>
    <row r="22" spans="5:41" s="73" customFormat="1" ht="16.5" hidden="1">
      <c r="E22" s="70" t="s">
        <v>169</v>
      </c>
      <c r="F22" s="71"/>
      <c r="G22" s="71"/>
      <c r="H22" s="71"/>
      <c r="I22" s="72"/>
      <c r="J22" s="246" t="s">
        <v>174</v>
      </c>
      <c r="K22" s="247" t="s">
        <v>175</v>
      </c>
      <c r="L22" s="248"/>
      <c r="M22" s="248"/>
      <c r="N22" s="248"/>
      <c r="O22" s="248"/>
      <c r="P22" s="248">
        <f>Q22-O22</f>
        <v>0</v>
      </c>
      <c r="Q22" s="248"/>
      <c r="R22" s="248"/>
      <c r="S22" s="248"/>
      <c r="T22" s="248"/>
      <c r="U22" s="210">
        <f t="shared" si="4"/>
        <v>0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10">
        <f t="shared" si="9"/>
        <v>0</v>
      </c>
      <c r="AH22" s="210">
        <f t="shared" si="10"/>
        <v>0</v>
      </c>
      <c r="AI22" s="210">
        <f t="shared" si="1"/>
        <v>0</v>
      </c>
      <c r="AJ22" s="248"/>
      <c r="AK22" s="210">
        <f t="shared" si="5"/>
        <v>0</v>
      </c>
      <c r="AL22" s="248"/>
      <c r="AM22" s="248"/>
      <c r="AO22" s="306">
        <f t="shared" si="2"/>
        <v>0</v>
      </c>
    </row>
    <row r="23" spans="5:41" s="69" customFormat="1" ht="16.5" hidden="1">
      <c r="E23" s="66" t="s">
        <v>169</v>
      </c>
      <c r="F23" s="67"/>
      <c r="G23" s="67"/>
      <c r="H23" s="67"/>
      <c r="I23" s="68"/>
      <c r="J23" s="243" t="s">
        <v>176</v>
      </c>
      <c r="K23" s="244" t="s">
        <v>177</v>
      </c>
      <c r="L23" s="245">
        <f>SUM(L24:L24)</f>
        <v>0</v>
      </c>
      <c r="M23" s="245">
        <f aca="true" t="shared" si="12" ref="M23:AF23">SUM(M24:M24)</f>
        <v>0</v>
      </c>
      <c r="N23" s="245">
        <f t="shared" si="12"/>
        <v>0</v>
      </c>
      <c r="O23" s="245">
        <f t="shared" si="12"/>
        <v>0</v>
      </c>
      <c r="P23" s="245">
        <f t="shared" si="12"/>
        <v>0</v>
      </c>
      <c r="Q23" s="245">
        <f t="shared" si="12"/>
        <v>0</v>
      </c>
      <c r="R23" s="245"/>
      <c r="S23" s="245">
        <f t="shared" si="12"/>
        <v>0</v>
      </c>
      <c r="T23" s="245">
        <f t="shared" si="12"/>
        <v>0</v>
      </c>
      <c r="U23" s="210">
        <f t="shared" si="4"/>
        <v>0</v>
      </c>
      <c r="V23" s="245">
        <f t="shared" si="12"/>
        <v>0</v>
      </c>
      <c r="W23" s="245"/>
      <c r="X23" s="245">
        <f t="shared" si="12"/>
        <v>0</v>
      </c>
      <c r="Y23" s="245">
        <f t="shared" si="12"/>
        <v>0</v>
      </c>
      <c r="Z23" s="245">
        <f t="shared" si="12"/>
        <v>0</v>
      </c>
      <c r="AA23" s="245">
        <f t="shared" si="12"/>
        <v>0</v>
      </c>
      <c r="AB23" s="245">
        <f t="shared" si="12"/>
        <v>0</v>
      </c>
      <c r="AC23" s="245">
        <f>SUM(AC24:AC24)</f>
        <v>0</v>
      </c>
      <c r="AD23" s="245">
        <f t="shared" si="12"/>
        <v>0</v>
      </c>
      <c r="AE23" s="245">
        <f t="shared" si="12"/>
        <v>0</v>
      </c>
      <c r="AF23" s="245">
        <f t="shared" si="12"/>
        <v>0</v>
      </c>
      <c r="AG23" s="210">
        <f t="shared" si="9"/>
        <v>0</v>
      </c>
      <c r="AH23" s="210">
        <f t="shared" si="10"/>
        <v>0</v>
      </c>
      <c r="AI23" s="210">
        <f t="shared" si="1"/>
        <v>0</v>
      </c>
      <c r="AJ23" s="245">
        <f>SUM(AJ24:AJ24)</f>
        <v>0</v>
      </c>
      <c r="AK23" s="210">
        <f t="shared" si="5"/>
        <v>0</v>
      </c>
      <c r="AL23" s="245">
        <f>SUM(AL24:AL24)</f>
        <v>0</v>
      </c>
      <c r="AM23" s="245">
        <f>SUM(AM24:AM24)</f>
        <v>0</v>
      </c>
      <c r="AO23" s="306">
        <f t="shared" si="2"/>
        <v>0</v>
      </c>
    </row>
    <row r="24" spans="5:41" s="74" customFormat="1" ht="16.5" hidden="1">
      <c r="E24" s="70" t="s">
        <v>169</v>
      </c>
      <c r="F24" s="71"/>
      <c r="G24" s="71"/>
      <c r="H24" s="71"/>
      <c r="I24" s="72"/>
      <c r="J24" s="246" t="s">
        <v>178</v>
      </c>
      <c r="K24" s="247" t="s">
        <v>179</v>
      </c>
      <c r="L24" s="248"/>
      <c r="M24" s="248"/>
      <c r="N24" s="248"/>
      <c r="O24" s="248"/>
      <c r="P24" s="248">
        <f>Q24-O24</f>
        <v>0</v>
      </c>
      <c r="Q24" s="248"/>
      <c r="R24" s="248"/>
      <c r="S24" s="248"/>
      <c r="T24" s="248"/>
      <c r="U24" s="210">
        <f t="shared" si="4"/>
        <v>0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10">
        <f t="shared" si="9"/>
        <v>0</v>
      </c>
      <c r="AH24" s="210">
        <f t="shared" si="10"/>
        <v>0</v>
      </c>
      <c r="AI24" s="210">
        <f t="shared" si="1"/>
        <v>0</v>
      </c>
      <c r="AJ24" s="248"/>
      <c r="AK24" s="210">
        <f t="shared" si="5"/>
        <v>0</v>
      </c>
      <c r="AL24" s="248"/>
      <c r="AM24" s="248"/>
      <c r="AO24" s="306">
        <f t="shared" si="2"/>
        <v>0</v>
      </c>
    </row>
    <row r="25" spans="4:41" s="40" customFormat="1" ht="14.25" customHeight="1" hidden="1">
      <c r="D25" s="87" t="s">
        <v>346</v>
      </c>
      <c r="E25" s="62" t="s">
        <v>169</v>
      </c>
      <c r="F25" s="64"/>
      <c r="G25" s="64"/>
      <c r="H25" s="64"/>
      <c r="I25" s="65"/>
      <c r="J25" s="240" t="s">
        <v>180</v>
      </c>
      <c r="K25" s="241" t="s">
        <v>181</v>
      </c>
      <c r="L25" s="242">
        <f>SUM(L26+L28+L30+L34)</f>
        <v>0</v>
      </c>
      <c r="M25" s="242">
        <f aca="true" t="shared" si="13" ref="M25:AE25">SUM(M26+M28+M30+M34)</f>
        <v>0</v>
      </c>
      <c r="N25" s="242">
        <f t="shared" si="13"/>
        <v>0</v>
      </c>
      <c r="O25" s="242">
        <f t="shared" si="13"/>
        <v>0</v>
      </c>
      <c r="P25" s="242">
        <f t="shared" si="13"/>
        <v>0</v>
      </c>
      <c r="Q25" s="242">
        <f t="shared" si="13"/>
        <v>0</v>
      </c>
      <c r="R25" s="242"/>
      <c r="S25" s="242">
        <f t="shared" si="13"/>
        <v>0</v>
      </c>
      <c r="T25" s="242">
        <f t="shared" si="13"/>
        <v>0</v>
      </c>
      <c r="U25" s="210">
        <f t="shared" si="4"/>
        <v>0</v>
      </c>
      <c r="V25" s="242">
        <f t="shared" si="13"/>
        <v>0</v>
      </c>
      <c r="W25" s="242"/>
      <c r="X25" s="242">
        <f t="shared" si="13"/>
        <v>0</v>
      </c>
      <c r="Y25" s="242">
        <f t="shared" si="13"/>
        <v>0</v>
      </c>
      <c r="Z25" s="242">
        <f t="shared" si="13"/>
        <v>0</v>
      </c>
      <c r="AA25" s="242">
        <f t="shared" si="13"/>
        <v>0</v>
      </c>
      <c r="AB25" s="242">
        <f t="shared" si="13"/>
        <v>0</v>
      </c>
      <c r="AC25" s="242">
        <f t="shared" si="13"/>
        <v>0</v>
      </c>
      <c r="AD25" s="242">
        <f t="shared" si="13"/>
        <v>0</v>
      </c>
      <c r="AE25" s="242">
        <f t="shared" si="13"/>
        <v>0</v>
      </c>
      <c r="AF25" s="242">
        <f>SUM(AF26+AF28+AF30+AF34)</f>
        <v>0</v>
      </c>
      <c r="AG25" s="210">
        <f t="shared" si="9"/>
        <v>0</v>
      </c>
      <c r="AH25" s="210">
        <f t="shared" si="10"/>
        <v>0</v>
      </c>
      <c r="AI25" s="210">
        <f t="shared" si="1"/>
        <v>0</v>
      </c>
      <c r="AJ25" s="242">
        <f>SUM(AJ26+AJ28+AJ30+AJ34)</f>
        <v>0</v>
      </c>
      <c r="AK25" s="210">
        <f t="shared" si="5"/>
        <v>0</v>
      </c>
      <c r="AL25" s="242">
        <f>SUM(AL26+AL28+AL30+AL34)</f>
        <v>0</v>
      </c>
      <c r="AM25" s="242">
        <f>SUM(AM26+AM28+AM30+AM34)</f>
        <v>0</v>
      </c>
      <c r="AO25" s="306">
        <f t="shared" si="2"/>
        <v>0</v>
      </c>
    </row>
    <row r="26" spans="4:41" s="69" customFormat="1" ht="16.5" hidden="1">
      <c r="D26" s="88" t="s">
        <v>347</v>
      </c>
      <c r="E26" s="66" t="s">
        <v>169</v>
      </c>
      <c r="F26" s="67"/>
      <c r="G26" s="67"/>
      <c r="H26" s="67"/>
      <c r="I26" s="68"/>
      <c r="J26" s="243" t="s">
        <v>348</v>
      </c>
      <c r="K26" s="244" t="s">
        <v>349</v>
      </c>
      <c r="L26" s="245">
        <f>SUM(L27)</f>
        <v>0</v>
      </c>
      <c r="M26" s="245">
        <f aca="true" t="shared" si="14" ref="M26:AM26">SUM(M27)</f>
        <v>0</v>
      </c>
      <c r="N26" s="245">
        <f t="shared" si="14"/>
        <v>0</v>
      </c>
      <c r="O26" s="245">
        <f t="shared" si="14"/>
        <v>0</v>
      </c>
      <c r="P26" s="245">
        <f t="shared" si="14"/>
        <v>0</v>
      </c>
      <c r="Q26" s="245">
        <f t="shared" si="14"/>
        <v>0</v>
      </c>
      <c r="R26" s="245"/>
      <c r="S26" s="245">
        <f t="shared" si="14"/>
        <v>0</v>
      </c>
      <c r="T26" s="245">
        <f t="shared" si="14"/>
        <v>0</v>
      </c>
      <c r="U26" s="210">
        <f t="shared" si="4"/>
        <v>0</v>
      </c>
      <c r="V26" s="245">
        <f t="shared" si="14"/>
        <v>0</v>
      </c>
      <c r="W26" s="245"/>
      <c r="X26" s="245">
        <f t="shared" si="14"/>
        <v>0</v>
      </c>
      <c r="Y26" s="245">
        <f t="shared" si="14"/>
        <v>0</v>
      </c>
      <c r="Z26" s="245">
        <f t="shared" si="14"/>
        <v>0</v>
      </c>
      <c r="AA26" s="245">
        <f t="shared" si="14"/>
        <v>0</v>
      </c>
      <c r="AB26" s="245">
        <f t="shared" si="14"/>
        <v>0</v>
      </c>
      <c r="AC26" s="245">
        <f t="shared" si="14"/>
        <v>0</v>
      </c>
      <c r="AD26" s="245">
        <f t="shared" si="14"/>
        <v>0</v>
      </c>
      <c r="AE26" s="245">
        <f t="shared" si="14"/>
        <v>0</v>
      </c>
      <c r="AF26" s="245">
        <f t="shared" si="14"/>
        <v>0</v>
      </c>
      <c r="AG26" s="210">
        <f t="shared" si="9"/>
        <v>0</v>
      </c>
      <c r="AH26" s="210">
        <f t="shared" si="10"/>
        <v>0</v>
      </c>
      <c r="AI26" s="210">
        <f t="shared" si="1"/>
        <v>0</v>
      </c>
      <c r="AJ26" s="245">
        <f t="shared" si="14"/>
        <v>0</v>
      </c>
      <c r="AK26" s="210">
        <f t="shared" si="5"/>
        <v>0</v>
      </c>
      <c r="AL26" s="245">
        <f t="shared" si="14"/>
        <v>0</v>
      </c>
      <c r="AM26" s="245">
        <f t="shared" si="14"/>
        <v>0</v>
      </c>
      <c r="AO26" s="306">
        <f t="shared" si="2"/>
        <v>0</v>
      </c>
    </row>
    <row r="27" spans="4:41" s="73" customFormat="1" ht="16.5" customHeight="1" hidden="1">
      <c r="D27" s="89" t="s">
        <v>350</v>
      </c>
      <c r="E27" s="70" t="s">
        <v>169</v>
      </c>
      <c r="F27" s="71"/>
      <c r="G27" s="71"/>
      <c r="H27" s="71"/>
      <c r="I27" s="72"/>
      <c r="J27" s="249" t="s">
        <v>351</v>
      </c>
      <c r="K27" s="247" t="s">
        <v>349</v>
      </c>
      <c r="L27" s="248"/>
      <c r="M27" s="248"/>
      <c r="N27" s="248"/>
      <c r="O27" s="248"/>
      <c r="P27" s="248">
        <f>Q27-O27</f>
        <v>0</v>
      </c>
      <c r="Q27" s="248"/>
      <c r="R27" s="248"/>
      <c r="S27" s="248"/>
      <c r="T27" s="248"/>
      <c r="U27" s="210">
        <f t="shared" si="4"/>
        <v>0</v>
      </c>
      <c r="V27" s="248"/>
      <c r="W27" s="248"/>
      <c r="X27" s="248"/>
      <c r="Y27" s="248"/>
      <c r="Z27" s="248">
        <v>0</v>
      </c>
      <c r="AA27" s="248"/>
      <c r="AB27" s="248"/>
      <c r="AC27" s="248"/>
      <c r="AD27" s="248"/>
      <c r="AE27" s="248"/>
      <c r="AF27" s="248"/>
      <c r="AG27" s="210">
        <f t="shared" si="9"/>
        <v>0</v>
      </c>
      <c r="AH27" s="210">
        <f t="shared" si="10"/>
        <v>0</v>
      </c>
      <c r="AI27" s="210">
        <f t="shared" si="1"/>
        <v>0</v>
      </c>
      <c r="AJ27" s="248"/>
      <c r="AK27" s="210">
        <f t="shared" si="5"/>
        <v>0</v>
      </c>
      <c r="AL27" s="248"/>
      <c r="AM27" s="248"/>
      <c r="AO27" s="306">
        <f t="shared" si="2"/>
        <v>0</v>
      </c>
    </row>
    <row r="28" spans="4:41" s="69" customFormat="1" ht="16.5" customHeight="1" hidden="1">
      <c r="D28" s="88" t="s">
        <v>347</v>
      </c>
      <c r="E28" s="66" t="s">
        <v>169</v>
      </c>
      <c r="F28" s="67"/>
      <c r="G28" s="67"/>
      <c r="H28" s="67"/>
      <c r="I28" s="68"/>
      <c r="J28" s="243" t="s">
        <v>352</v>
      </c>
      <c r="K28" s="244" t="s">
        <v>353</v>
      </c>
      <c r="L28" s="245">
        <f>SUM(L29)</f>
        <v>0</v>
      </c>
      <c r="M28" s="245">
        <f aca="true" t="shared" si="15" ref="M28:AM28">SUM(M29)</f>
        <v>0</v>
      </c>
      <c r="N28" s="245">
        <f t="shared" si="15"/>
        <v>0</v>
      </c>
      <c r="O28" s="245">
        <f t="shared" si="15"/>
        <v>0</v>
      </c>
      <c r="P28" s="245">
        <f t="shared" si="15"/>
        <v>0</v>
      </c>
      <c r="Q28" s="245">
        <f t="shared" si="15"/>
        <v>0</v>
      </c>
      <c r="R28" s="245"/>
      <c r="S28" s="245">
        <f t="shared" si="15"/>
        <v>0</v>
      </c>
      <c r="T28" s="245">
        <f t="shared" si="15"/>
        <v>0</v>
      </c>
      <c r="U28" s="210">
        <f t="shared" si="4"/>
        <v>0</v>
      </c>
      <c r="V28" s="245">
        <f t="shared" si="15"/>
        <v>0</v>
      </c>
      <c r="W28" s="245"/>
      <c r="X28" s="245">
        <f t="shared" si="15"/>
        <v>0</v>
      </c>
      <c r="Y28" s="245">
        <f t="shared" si="15"/>
        <v>0</v>
      </c>
      <c r="Z28" s="245">
        <f t="shared" si="15"/>
        <v>0</v>
      </c>
      <c r="AA28" s="245">
        <f t="shared" si="15"/>
        <v>0</v>
      </c>
      <c r="AB28" s="245">
        <f t="shared" si="15"/>
        <v>0</v>
      </c>
      <c r="AC28" s="245">
        <f t="shared" si="15"/>
        <v>0</v>
      </c>
      <c r="AD28" s="245">
        <f t="shared" si="15"/>
        <v>0</v>
      </c>
      <c r="AE28" s="245">
        <f t="shared" si="15"/>
        <v>0</v>
      </c>
      <c r="AF28" s="245">
        <f t="shared" si="15"/>
        <v>0</v>
      </c>
      <c r="AG28" s="210">
        <f t="shared" si="9"/>
        <v>0</v>
      </c>
      <c r="AH28" s="210">
        <f t="shared" si="10"/>
        <v>0</v>
      </c>
      <c r="AI28" s="210">
        <f t="shared" si="1"/>
        <v>0</v>
      </c>
      <c r="AJ28" s="245">
        <f t="shared" si="15"/>
        <v>0</v>
      </c>
      <c r="AK28" s="210">
        <f t="shared" si="5"/>
        <v>0</v>
      </c>
      <c r="AL28" s="245">
        <f t="shared" si="15"/>
        <v>0</v>
      </c>
      <c r="AM28" s="245">
        <f t="shared" si="15"/>
        <v>0</v>
      </c>
      <c r="AO28" s="306">
        <f t="shared" si="2"/>
        <v>0</v>
      </c>
    </row>
    <row r="29" spans="4:41" s="73" customFormat="1" ht="16.5" customHeight="1" hidden="1">
      <c r="D29" s="89" t="s">
        <v>350</v>
      </c>
      <c r="E29" s="70" t="s">
        <v>169</v>
      </c>
      <c r="F29" s="71"/>
      <c r="G29" s="71"/>
      <c r="H29" s="71"/>
      <c r="I29" s="72"/>
      <c r="J29" s="249" t="s">
        <v>354</v>
      </c>
      <c r="K29" s="247" t="s">
        <v>353</v>
      </c>
      <c r="L29" s="248"/>
      <c r="M29" s="248"/>
      <c r="N29" s="248"/>
      <c r="O29" s="248"/>
      <c r="P29" s="248">
        <f>Q29-O29</f>
        <v>0</v>
      </c>
      <c r="Q29" s="248"/>
      <c r="R29" s="248"/>
      <c r="S29" s="248"/>
      <c r="T29" s="248"/>
      <c r="U29" s="210">
        <f t="shared" si="4"/>
        <v>0</v>
      </c>
      <c r="V29" s="248"/>
      <c r="W29" s="248"/>
      <c r="X29" s="248"/>
      <c r="Y29" s="248"/>
      <c r="Z29" s="248">
        <v>0</v>
      </c>
      <c r="AA29" s="248"/>
      <c r="AB29" s="248"/>
      <c r="AC29" s="248"/>
      <c r="AD29" s="248"/>
      <c r="AE29" s="248"/>
      <c r="AF29" s="248"/>
      <c r="AG29" s="210">
        <f t="shared" si="9"/>
        <v>0</v>
      </c>
      <c r="AH29" s="210">
        <f t="shared" si="10"/>
        <v>0</v>
      </c>
      <c r="AI29" s="210">
        <f t="shared" si="1"/>
        <v>0</v>
      </c>
      <c r="AJ29" s="248"/>
      <c r="AK29" s="210">
        <f t="shared" si="5"/>
        <v>0</v>
      </c>
      <c r="AL29" s="248"/>
      <c r="AM29" s="248"/>
      <c r="AO29" s="306">
        <f t="shared" si="2"/>
        <v>0</v>
      </c>
    </row>
    <row r="30" spans="5:41" s="69" customFormat="1" ht="16.5" hidden="1">
      <c r="E30" s="66" t="s">
        <v>169</v>
      </c>
      <c r="F30" s="67"/>
      <c r="G30" s="67"/>
      <c r="H30" s="67"/>
      <c r="I30" s="68"/>
      <c r="J30" s="243" t="s">
        <v>182</v>
      </c>
      <c r="K30" s="244" t="s">
        <v>183</v>
      </c>
      <c r="L30" s="245">
        <f>SUM(L31:L33)</f>
        <v>0</v>
      </c>
      <c r="M30" s="245">
        <f>SUM(M31:M33)</f>
        <v>0</v>
      </c>
      <c r="N30" s="245">
        <f>SUM(N31:N33)</f>
        <v>0</v>
      </c>
      <c r="O30" s="245">
        <f aca="true" t="shared" si="16" ref="O30:AE30">SUM(O31:O33)</f>
        <v>0</v>
      </c>
      <c r="P30" s="245">
        <f t="shared" si="16"/>
        <v>0</v>
      </c>
      <c r="Q30" s="245">
        <f t="shared" si="16"/>
        <v>0</v>
      </c>
      <c r="R30" s="245"/>
      <c r="S30" s="245">
        <f t="shared" si="16"/>
        <v>0</v>
      </c>
      <c r="T30" s="245">
        <f t="shared" si="16"/>
        <v>0</v>
      </c>
      <c r="U30" s="210">
        <f t="shared" si="4"/>
        <v>0</v>
      </c>
      <c r="V30" s="245">
        <f t="shared" si="16"/>
        <v>0</v>
      </c>
      <c r="W30" s="245"/>
      <c r="X30" s="245">
        <f t="shared" si="16"/>
        <v>0</v>
      </c>
      <c r="Y30" s="245">
        <f>SUM(Y31:Y33)</f>
        <v>0</v>
      </c>
      <c r="Z30" s="245">
        <f>SUM(Z31:Z33)</f>
        <v>0</v>
      </c>
      <c r="AA30" s="245">
        <f t="shared" si="16"/>
        <v>0</v>
      </c>
      <c r="AB30" s="245">
        <f>SUM(AB31:AB33)</f>
        <v>0</v>
      </c>
      <c r="AC30" s="245">
        <f t="shared" si="16"/>
        <v>0</v>
      </c>
      <c r="AD30" s="245">
        <f t="shared" si="16"/>
        <v>0</v>
      </c>
      <c r="AE30" s="245">
        <f t="shared" si="16"/>
        <v>0</v>
      </c>
      <c r="AF30" s="245">
        <f>SUM(AF31:AF33)</f>
        <v>0</v>
      </c>
      <c r="AG30" s="210">
        <f t="shared" si="9"/>
        <v>0</v>
      </c>
      <c r="AH30" s="210">
        <f t="shared" si="10"/>
        <v>0</v>
      </c>
      <c r="AI30" s="210">
        <f t="shared" si="1"/>
        <v>0</v>
      </c>
      <c r="AJ30" s="245">
        <f>SUM(AJ31:AJ33)</f>
        <v>0</v>
      </c>
      <c r="AK30" s="210">
        <f t="shared" si="5"/>
        <v>0</v>
      </c>
      <c r="AL30" s="245">
        <f>SUM(AL31:AL33)</f>
        <v>0</v>
      </c>
      <c r="AM30" s="245">
        <f>SUM(AM31:AM33)</f>
        <v>0</v>
      </c>
      <c r="AO30" s="306">
        <f t="shared" si="2"/>
        <v>0</v>
      </c>
    </row>
    <row r="31" spans="5:41" s="73" customFormat="1" ht="16.5" hidden="1">
      <c r="E31" s="70" t="s">
        <v>169</v>
      </c>
      <c r="F31" s="71"/>
      <c r="G31" s="71"/>
      <c r="H31" s="71"/>
      <c r="I31" s="72"/>
      <c r="J31" s="249" t="s">
        <v>184</v>
      </c>
      <c r="K31" s="247" t="s">
        <v>183</v>
      </c>
      <c r="L31" s="248"/>
      <c r="M31" s="248"/>
      <c r="N31" s="248"/>
      <c r="O31" s="248"/>
      <c r="P31" s="248">
        <f>Q31-O31</f>
        <v>0</v>
      </c>
      <c r="Q31" s="248"/>
      <c r="R31" s="248"/>
      <c r="S31" s="248"/>
      <c r="T31" s="248"/>
      <c r="U31" s="210">
        <f t="shared" si="4"/>
        <v>0</v>
      </c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10">
        <f t="shared" si="9"/>
        <v>0</v>
      </c>
      <c r="AH31" s="210">
        <f t="shared" si="10"/>
        <v>0</v>
      </c>
      <c r="AI31" s="210">
        <f t="shared" si="1"/>
        <v>0</v>
      </c>
      <c r="AJ31" s="248"/>
      <c r="AK31" s="210">
        <f t="shared" si="5"/>
        <v>0</v>
      </c>
      <c r="AL31" s="248"/>
      <c r="AM31" s="248"/>
      <c r="AO31" s="306">
        <f t="shared" si="2"/>
        <v>0</v>
      </c>
    </row>
    <row r="32" spans="5:41" s="73" customFormat="1" ht="16.5" hidden="1">
      <c r="E32" s="70" t="s">
        <v>169</v>
      </c>
      <c r="F32" s="71"/>
      <c r="G32" s="71"/>
      <c r="H32" s="71"/>
      <c r="I32" s="72"/>
      <c r="J32" s="249" t="s">
        <v>184</v>
      </c>
      <c r="K32" s="247" t="s">
        <v>183</v>
      </c>
      <c r="L32" s="248"/>
      <c r="M32" s="248"/>
      <c r="N32" s="248"/>
      <c r="O32" s="248"/>
      <c r="P32" s="248">
        <f>Q32-O32</f>
        <v>0</v>
      </c>
      <c r="Q32" s="248"/>
      <c r="R32" s="248"/>
      <c r="S32" s="248"/>
      <c r="T32" s="248"/>
      <c r="U32" s="210">
        <f t="shared" si="4"/>
        <v>0</v>
      </c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10">
        <f t="shared" si="9"/>
        <v>0</v>
      </c>
      <c r="AH32" s="210">
        <f t="shared" si="10"/>
        <v>0</v>
      </c>
      <c r="AI32" s="210">
        <f t="shared" si="1"/>
        <v>0</v>
      </c>
      <c r="AJ32" s="248"/>
      <c r="AK32" s="210">
        <f t="shared" si="5"/>
        <v>0</v>
      </c>
      <c r="AL32" s="248"/>
      <c r="AM32" s="248"/>
      <c r="AO32" s="306">
        <f t="shared" si="2"/>
        <v>0</v>
      </c>
    </row>
    <row r="33" spans="5:41" s="73" customFormat="1" ht="16.5" hidden="1">
      <c r="E33" s="70" t="s">
        <v>169</v>
      </c>
      <c r="F33" s="71"/>
      <c r="G33" s="71"/>
      <c r="H33" s="71"/>
      <c r="I33" s="72"/>
      <c r="J33" s="249" t="s">
        <v>184</v>
      </c>
      <c r="K33" s="247" t="s">
        <v>183</v>
      </c>
      <c r="L33" s="248"/>
      <c r="M33" s="248"/>
      <c r="N33" s="248"/>
      <c r="O33" s="248"/>
      <c r="P33" s="248">
        <f>Q33-O33</f>
        <v>0</v>
      </c>
      <c r="Q33" s="248"/>
      <c r="R33" s="248"/>
      <c r="S33" s="248"/>
      <c r="T33" s="248"/>
      <c r="U33" s="210">
        <f t="shared" si="4"/>
        <v>0</v>
      </c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10">
        <f t="shared" si="9"/>
        <v>0</v>
      </c>
      <c r="AH33" s="210">
        <f t="shared" si="10"/>
        <v>0</v>
      </c>
      <c r="AI33" s="210">
        <f t="shared" si="1"/>
        <v>0</v>
      </c>
      <c r="AJ33" s="248"/>
      <c r="AK33" s="210">
        <f t="shared" si="5"/>
        <v>0</v>
      </c>
      <c r="AL33" s="248"/>
      <c r="AM33" s="248"/>
      <c r="AO33" s="306">
        <f t="shared" si="2"/>
        <v>0</v>
      </c>
    </row>
    <row r="34" spans="5:41" s="69" customFormat="1" ht="16.5" hidden="1">
      <c r="E34" s="66" t="s">
        <v>169</v>
      </c>
      <c r="F34" s="67"/>
      <c r="G34" s="67"/>
      <c r="H34" s="67"/>
      <c r="I34" s="68"/>
      <c r="J34" s="243" t="s">
        <v>185</v>
      </c>
      <c r="K34" s="244" t="s">
        <v>186</v>
      </c>
      <c r="L34" s="245">
        <f>SUM(L35:L36)</f>
        <v>0</v>
      </c>
      <c r="M34" s="245">
        <f>SUM(M35:M36)</f>
        <v>0</v>
      </c>
      <c r="N34" s="245">
        <f>SUM(N35:N36)</f>
        <v>0</v>
      </c>
      <c r="O34" s="245">
        <f aca="true" t="shared" si="17" ref="O34:AE34">SUM(O35:O36)</f>
        <v>0</v>
      </c>
      <c r="P34" s="245">
        <f t="shared" si="17"/>
        <v>0</v>
      </c>
      <c r="Q34" s="245">
        <f t="shared" si="17"/>
        <v>0</v>
      </c>
      <c r="R34" s="245"/>
      <c r="S34" s="245">
        <f t="shared" si="17"/>
        <v>0</v>
      </c>
      <c r="T34" s="245">
        <f t="shared" si="17"/>
        <v>0</v>
      </c>
      <c r="U34" s="210">
        <f t="shared" si="4"/>
        <v>0</v>
      </c>
      <c r="V34" s="245">
        <f t="shared" si="17"/>
        <v>0</v>
      </c>
      <c r="W34" s="245"/>
      <c r="X34" s="245">
        <f t="shared" si="17"/>
        <v>0</v>
      </c>
      <c r="Y34" s="245">
        <f>SUM(Y35:Y36)</f>
        <v>0</v>
      </c>
      <c r="Z34" s="245">
        <f>SUM(Z35:Z36)</f>
        <v>0</v>
      </c>
      <c r="AA34" s="245">
        <f t="shared" si="17"/>
        <v>0</v>
      </c>
      <c r="AB34" s="245">
        <f>SUM(AB35:AB36)</f>
        <v>0</v>
      </c>
      <c r="AC34" s="245">
        <f t="shared" si="17"/>
        <v>0</v>
      </c>
      <c r="AD34" s="245">
        <f t="shared" si="17"/>
        <v>0</v>
      </c>
      <c r="AE34" s="245">
        <f t="shared" si="17"/>
        <v>0</v>
      </c>
      <c r="AF34" s="245">
        <f>SUM(AF35:AF36)</f>
        <v>0</v>
      </c>
      <c r="AG34" s="210">
        <f t="shared" si="9"/>
        <v>0</v>
      </c>
      <c r="AH34" s="210">
        <f t="shared" si="10"/>
        <v>0</v>
      </c>
      <c r="AI34" s="210">
        <f t="shared" si="1"/>
        <v>0</v>
      </c>
      <c r="AJ34" s="245">
        <f>SUM(AJ35:AJ36)</f>
        <v>0</v>
      </c>
      <c r="AK34" s="210">
        <f t="shared" si="5"/>
        <v>0</v>
      </c>
      <c r="AL34" s="245">
        <f>SUM(AL35:AL36)</f>
        <v>0</v>
      </c>
      <c r="AM34" s="245">
        <f>SUM(AM35:AM36)</f>
        <v>0</v>
      </c>
      <c r="AO34" s="306">
        <f t="shared" si="2"/>
        <v>0</v>
      </c>
    </row>
    <row r="35" spans="5:41" s="74" customFormat="1" ht="16.5" hidden="1">
      <c r="E35" s="70" t="s">
        <v>169</v>
      </c>
      <c r="F35" s="71"/>
      <c r="G35" s="71"/>
      <c r="H35" s="71"/>
      <c r="I35" s="72"/>
      <c r="J35" s="249" t="s">
        <v>187</v>
      </c>
      <c r="K35" s="247" t="s">
        <v>188</v>
      </c>
      <c r="L35" s="248"/>
      <c r="M35" s="248"/>
      <c r="N35" s="248"/>
      <c r="O35" s="248"/>
      <c r="P35" s="248">
        <f>Q35-O35</f>
        <v>0</v>
      </c>
      <c r="Q35" s="248"/>
      <c r="R35" s="248"/>
      <c r="S35" s="248"/>
      <c r="T35" s="248"/>
      <c r="U35" s="210">
        <f t="shared" si="4"/>
        <v>0</v>
      </c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10">
        <f t="shared" si="9"/>
        <v>0</v>
      </c>
      <c r="AH35" s="210">
        <f t="shared" si="10"/>
        <v>0</v>
      </c>
      <c r="AI35" s="210">
        <f t="shared" si="1"/>
        <v>0</v>
      </c>
      <c r="AJ35" s="248"/>
      <c r="AK35" s="210">
        <f t="shared" si="5"/>
        <v>0</v>
      </c>
      <c r="AL35" s="248"/>
      <c r="AM35" s="248"/>
      <c r="AO35" s="306">
        <f t="shared" si="2"/>
        <v>0</v>
      </c>
    </row>
    <row r="36" spans="5:41" s="74" customFormat="1" ht="16.5" hidden="1">
      <c r="E36" s="70" t="s">
        <v>169</v>
      </c>
      <c r="F36" s="71"/>
      <c r="G36" s="71"/>
      <c r="H36" s="71"/>
      <c r="I36" s="72"/>
      <c r="J36" s="249" t="s">
        <v>187</v>
      </c>
      <c r="K36" s="247" t="s">
        <v>188</v>
      </c>
      <c r="L36" s="248"/>
      <c r="M36" s="248"/>
      <c r="N36" s="248"/>
      <c r="O36" s="248"/>
      <c r="P36" s="248">
        <f>Q36-O36</f>
        <v>0</v>
      </c>
      <c r="Q36" s="248"/>
      <c r="R36" s="248"/>
      <c r="S36" s="248"/>
      <c r="T36" s="248"/>
      <c r="U36" s="210">
        <f t="shared" si="4"/>
        <v>0</v>
      </c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10">
        <f t="shared" si="9"/>
        <v>0</v>
      </c>
      <c r="AH36" s="210">
        <f t="shared" si="10"/>
        <v>0</v>
      </c>
      <c r="AI36" s="210">
        <f t="shared" si="1"/>
        <v>0</v>
      </c>
      <c r="AJ36" s="248"/>
      <c r="AK36" s="210">
        <f t="shared" si="5"/>
        <v>0</v>
      </c>
      <c r="AL36" s="248"/>
      <c r="AM36" s="248"/>
      <c r="AO36" s="306">
        <f t="shared" si="2"/>
        <v>0</v>
      </c>
    </row>
    <row r="37" spans="5:41" s="40" customFormat="1" ht="16.5" hidden="1">
      <c r="E37" s="64" t="s">
        <v>189</v>
      </c>
      <c r="F37" s="64"/>
      <c r="G37" s="64"/>
      <c r="H37" s="64"/>
      <c r="I37" s="65"/>
      <c r="J37" s="240" t="s">
        <v>190</v>
      </c>
      <c r="K37" s="241" t="s">
        <v>191</v>
      </c>
      <c r="L37" s="242">
        <f aca="true" t="shared" si="18" ref="L37:AE37">SUM(L38+L47)</f>
        <v>0</v>
      </c>
      <c r="M37" s="242">
        <f t="shared" si="18"/>
        <v>0</v>
      </c>
      <c r="N37" s="242">
        <f t="shared" si="18"/>
        <v>0</v>
      </c>
      <c r="O37" s="242">
        <f t="shared" si="18"/>
        <v>0</v>
      </c>
      <c r="P37" s="242">
        <f t="shared" si="18"/>
        <v>0</v>
      </c>
      <c r="Q37" s="242">
        <f t="shared" si="18"/>
        <v>0</v>
      </c>
      <c r="R37" s="242"/>
      <c r="S37" s="242">
        <f t="shared" si="18"/>
        <v>0</v>
      </c>
      <c r="T37" s="242">
        <f t="shared" si="18"/>
        <v>0</v>
      </c>
      <c r="U37" s="210">
        <f t="shared" si="4"/>
        <v>0</v>
      </c>
      <c r="V37" s="242">
        <f t="shared" si="18"/>
        <v>0</v>
      </c>
      <c r="W37" s="242"/>
      <c r="X37" s="242">
        <f t="shared" si="18"/>
        <v>0</v>
      </c>
      <c r="Y37" s="242">
        <f t="shared" si="18"/>
        <v>0</v>
      </c>
      <c r="Z37" s="242">
        <f t="shared" si="18"/>
        <v>0</v>
      </c>
      <c r="AA37" s="242">
        <f t="shared" si="18"/>
        <v>0</v>
      </c>
      <c r="AB37" s="242">
        <f t="shared" si="18"/>
        <v>0</v>
      </c>
      <c r="AC37" s="242">
        <f t="shared" si="18"/>
        <v>0</v>
      </c>
      <c r="AD37" s="242">
        <f t="shared" si="18"/>
        <v>0</v>
      </c>
      <c r="AE37" s="242">
        <f t="shared" si="18"/>
        <v>0</v>
      </c>
      <c r="AF37" s="242">
        <f>SUM(AF38+AF47)</f>
        <v>0</v>
      </c>
      <c r="AG37" s="210">
        <f t="shared" si="9"/>
        <v>0</v>
      </c>
      <c r="AH37" s="210">
        <f t="shared" si="10"/>
        <v>0</v>
      </c>
      <c r="AI37" s="210">
        <f t="shared" si="1"/>
        <v>0</v>
      </c>
      <c r="AJ37" s="242">
        <f>SUM(AJ38+AJ47)</f>
        <v>0</v>
      </c>
      <c r="AK37" s="210">
        <f t="shared" si="5"/>
        <v>0</v>
      </c>
      <c r="AL37" s="242">
        <f>SUM(AL38+AL47)</f>
        <v>0</v>
      </c>
      <c r="AM37" s="242">
        <f>SUM(AM38+AM47)</f>
        <v>0</v>
      </c>
      <c r="AO37" s="306">
        <f t="shared" si="2"/>
        <v>0</v>
      </c>
    </row>
    <row r="38" spans="5:41" s="69" customFormat="1" ht="16.5" hidden="1">
      <c r="E38" s="67" t="s">
        <v>189</v>
      </c>
      <c r="F38" s="67"/>
      <c r="G38" s="67"/>
      <c r="H38" s="67"/>
      <c r="I38" s="68"/>
      <c r="J38" s="243" t="s">
        <v>192</v>
      </c>
      <c r="K38" s="244" t="s">
        <v>193</v>
      </c>
      <c r="L38" s="245">
        <f>SUM(L39:L46)</f>
        <v>0</v>
      </c>
      <c r="M38" s="245">
        <f aca="true" t="shared" si="19" ref="M38:AE38">SUM(M39:M46)</f>
        <v>0</v>
      </c>
      <c r="N38" s="245">
        <f t="shared" si="19"/>
        <v>0</v>
      </c>
      <c r="O38" s="245">
        <f t="shared" si="19"/>
        <v>0</v>
      </c>
      <c r="P38" s="245">
        <f t="shared" si="19"/>
        <v>0</v>
      </c>
      <c r="Q38" s="245">
        <f t="shared" si="19"/>
        <v>0</v>
      </c>
      <c r="R38" s="245"/>
      <c r="S38" s="245">
        <f t="shared" si="19"/>
        <v>0</v>
      </c>
      <c r="T38" s="245">
        <f t="shared" si="19"/>
        <v>0</v>
      </c>
      <c r="U38" s="210">
        <f t="shared" si="4"/>
        <v>0</v>
      </c>
      <c r="V38" s="245">
        <f t="shared" si="19"/>
        <v>0</v>
      </c>
      <c r="W38" s="245"/>
      <c r="X38" s="245">
        <f t="shared" si="19"/>
        <v>0</v>
      </c>
      <c r="Y38" s="245">
        <f t="shared" si="19"/>
        <v>0</v>
      </c>
      <c r="Z38" s="245">
        <f t="shared" si="19"/>
        <v>0</v>
      </c>
      <c r="AA38" s="245">
        <f t="shared" si="19"/>
        <v>0</v>
      </c>
      <c r="AB38" s="245">
        <f t="shared" si="19"/>
        <v>0</v>
      </c>
      <c r="AC38" s="245">
        <f t="shared" si="19"/>
        <v>0</v>
      </c>
      <c r="AD38" s="245">
        <f t="shared" si="19"/>
        <v>0</v>
      </c>
      <c r="AE38" s="245">
        <f t="shared" si="19"/>
        <v>0</v>
      </c>
      <c r="AF38" s="245">
        <f>SUM(AF39:AF46)</f>
        <v>0</v>
      </c>
      <c r="AG38" s="210">
        <f t="shared" si="9"/>
        <v>0</v>
      </c>
      <c r="AH38" s="210">
        <f t="shared" si="10"/>
        <v>0</v>
      </c>
      <c r="AI38" s="210">
        <f t="shared" si="1"/>
        <v>0</v>
      </c>
      <c r="AJ38" s="245">
        <f>SUM(AJ39:AJ46)</f>
        <v>0</v>
      </c>
      <c r="AK38" s="210">
        <f t="shared" si="5"/>
        <v>0</v>
      </c>
      <c r="AL38" s="245">
        <f>SUM(AL39:AL46)</f>
        <v>0</v>
      </c>
      <c r="AM38" s="245">
        <f>SUM(AM39:AM46)</f>
        <v>0</v>
      </c>
      <c r="AO38" s="306">
        <f t="shared" si="2"/>
        <v>0</v>
      </c>
    </row>
    <row r="39" spans="5:41" s="74" customFormat="1" ht="16.5" hidden="1">
      <c r="E39" s="70" t="s">
        <v>189</v>
      </c>
      <c r="F39" s="71"/>
      <c r="G39" s="71"/>
      <c r="H39" s="71"/>
      <c r="I39" s="72"/>
      <c r="J39" s="249" t="s">
        <v>194</v>
      </c>
      <c r="K39" s="247" t="s">
        <v>195</v>
      </c>
      <c r="L39" s="248"/>
      <c r="M39" s="248"/>
      <c r="N39" s="248"/>
      <c r="O39" s="248"/>
      <c r="P39" s="248">
        <f aca="true" t="shared" si="20" ref="P39:P46">Q39-O39</f>
        <v>0</v>
      </c>
      <c r="Q39" s="248"/>
      <c r="R39" s="248"/>
      <c r="S39" s="248"/>
      <c r="T39" s="248"/>
      <c r="U39" s="210">
        <f t="shared" si="4"/>
        <v>0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10">
        <f t="shared" si="9"/>
        <v>0</v>
      </c>
      <c r="AH39" s="210">
        <f t="shared" si="10"/>
        <v>0</v>
      </c>
      <c r="AI39" s="210">
        <f t="shared" si="1"/>
        <v>0</v>
      </c>
      <c r="AJ39" s="248"/>
      <c r="AK39" s="210">
        <f t="shared" si="5"/>
        <v>0</v>
      </c>
      <c r="AL39" s="248"/>
      <c r="AM39" s="248"/>
      <c r="AO39" s="306">
        <f t="shared" si="2"/>
        <v>0</v>
      </c>
    </row>
    <row r="40" spans="5:41" s="74" customFormat="1" ht="16.5" hidden="1">
      <c r="E40" s="70" t="s">
        <v>189</v>
      </c>
      <c r="F40" s="71"/>
      <c r="G40" s="71"/>
      <c r="H40" s="71"/>
      <c r="I40" s="72"/>
      <c r="J40" s="249" t="s">
        <v>194</v>
      </c>
      <c r="K40" s="247" t="s">
        <v>196</v>
      </c>
      <c r="L40" s="248"/>
      <c r="M40" s="248"/>
      <c r="N40" s="248"/>
      <c r="O40" s="248"/>
      <c r="P40" s="248">
        <f t="shared" si="20"/>
        <v>0</v>
      </c>
      <c r="Q40" s="248"/>
      <c r="R40" s="248"/>
      <c r="S40" s="248"/>
      <c r="T40" s="248"/>
      <c r="U40" s="210">
        <f t="shared" si="4"/>
        <v>0</v>
      </c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10">
        <f t="shared" si="9"/>
        <v>0</v>
      </c>
      <c r="AH40" s="210">
        <f t="shared" si="10"/>
        <v>0</v>
      </c>
      <c r="AI40" s="210">
        <f t="shared" si="1"/>
        <v>0</v>
      </c>
      <c r="AJ40" s="248"/>
      <c r="AK40" s="210">
        <f t="shared" si="5"/>
        <v>0</v>
      </c>
      <c r="AL40" s="248"/>
      <c r="AM40" s="248"/>
      <c r="AO40" s="306">
        <f t="shared" si="2"/>
        <v>0</v>
      </c>
    </row>
    <row r="41" spans="5:41" s="74" customFormat="1" ht="16.5" hidden="1">
      <c r="E41" s="70" t="s">
        <v>189</v>
      </c>
      <c r="F41" s="71"/>
      <c r="G41" s="71"/>
      <c r="H41" s="71"/>
      <c r="I41" s="72"/>
      <c r="J41" s="249" t="s">
        <v>194</v>
      </c>
      <c r="K41" s="247" t="s">
        <v>197</v>
      </c>
      <c r="L41" s="248"/>
      <c r="M41" s="248"/>
      <c r="N41" s="248"/>
      <c r="O41" s="248"/>
      <c r="P41" s="248">
        <f t="shared" si="20"/>
        <v>0</v>
      </c>
      <c r="Q41" s="248"/>
      <c r="R41" s="248"/>
      <c r="S41" s="248"/>
      <c r="T41" s="248"/>
      <c r="U41" s="210">
        <f t="shared" si="4"/>
        <v>0</v>
      </c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10">
        <f t="shared" si="9"/>
        <v>0</v>
      </c>
      <c r="AH41" s="210">
        <f t="shared" si="10"/>
        <v>0</v>
      </c>
      <c r="AI41" s="210">
        <f t="shared" si="1"/>
        <v>0</v>
      </c>
      <c r="AJ41" s="248"/>
      <c r="AK41" s="210">
        <f t="shared" si="5"/>
        <v>0</v>
      </c>
      <c r="AL41" s="248"/>
      <c r="AM41" s="248"/>
      <c r="AO41" s="306">
        <f t="shared" si="2"/>
        <v>0</v>
      </c>
    </row>
    <row r="42" spans="5:41" s="74" customFormat="1" ht="16.5" hidden="1">
      <c r="E42" s="70" t="s">
        <v>189</v>
      </c>
      <c r="F42" s="71"/>
      <c r="G42" s="71"/>
      <c r="H42" s="71"/>
      <c r="I42" s="72"/>
      <c r="J42" s="249" t="s">
        <v>194</v>
      </c>
      <c r="K42" s="247" t="s">
        <v>198</v>
      </c>
      <c r="L42" s="248"/>
      <c r="M42" s="248"/>
      <c r="N42" s="248"/>
      <c r="O42" s="248"/>
      <c r="P42" s="248">
        <f t="shared" si="20"/>
        <v>0</v>
      </c>
      <c r="Q42" s="248"/>
      <c r="R42" s="248"/>
      <c r="S42" s="248"/>
      <c r="T42" s="248"/>
      <c r="U42" s="210">
        <f t="shared" si="4"/>
        <v>0</v>
      </c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10">
        <f t="shared" si="9"/>
        <v>0</v>
      </c>
      <c r="AH42" s="210">
        <f t="shared" si="10"/>
        <v>0</v>
      </c>
      <c r="AI42" s="210">
        <f t="shared" si="1"/>
        <v>0</v>
      </c>
      <c r="AJ42" s="248"/>
      <c r="AK42" s="210">
        <f t="shared" si="5"/>
        <v>0</v>
      </c>
      <c r="AL42" s="248"/>
      <c r="AM42" s="248"/>
      <c r="AO42" s="306">
        <f t="shared" si="2"/>
        <v>0</v>
      </c>
    </row>
    <row r="43" spans="5:41" s="74" customFormat="1" ht="27" hidden="1">
      <c r="E43" s="70" t="s">
        <v>189</v>
      </c>
      <c r="F43" s="71"/>
      <c r="G43" s="71"/>
      <c r="H43" s="71"/>
      <c r="I43" s="72"/>
      <c r="J43" s="249" t="s">
        <v>194</v>
      </c>
      <c r="K43" s="247" t="s">
        <v>199</v>
      </c>
      <c r="L43" s="248"/>
      <c r="M43" s="248"/>
      <c r="N43" s="248"/>
      <c r="O43" s="248"/>
      <c r="P43" s="248">
        <f t="shared" si="20"/>
        <v>0</v>
      </c>
      <c r="Q43" s="248"/>
      <c r="R43" s="248"/>
      <c r="S43" s="248"/>
      <c r="T43" s="248"/>
      <c r="U43" s="210">
        <f t="shared" si="4"/>
        <v>0</v>
      </c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10">
        <f t="shared" si="9"/>
        <v>0</v>
      </c>
      <c r="AH43" s="210">
        <f t="shared" si="10"/>
        <v>0</v>
      </c>
      <c r="AI43" s="210">
        <f t="shared" si="1"/>
        <v>0</v>
      </c>
      <c r="AJ43" s="248"/>
      <c r="AK43" s="210">
        <f t="shared" si="5"/>
        <v>0</v>
      </c>
      <c r="AL43" s="248"/>
      <c r="AM43" s="248"/>
      <c r="AO43" s="306">
        <f t="shared" si="2"/>
        <v>0</v>
      </c>
    </row>
    <row r="44" spans="5:41" s="73" customFormat="1" ht="16.5" hidden="1">
      <c r="E44" s="70" t="s">
        <v>189</v>
      </c>
      <c r="F44" s="71"/>
      <c r="G44" s="71"/>
      <c r="H44" s="71"/>
      <c r="I44" s="72"/>
      <c r="J44" s="249" t="s">
        <v>200</v>
      </c>
      <c r="K44" s="247" t="s">
        <v>201</v>
      </c>
      <c r="L44" s="248"/>
      <c r="M44" s="248"/>
      <c r="N44" s="248"/>
      <c r="O44" s="248"/>
      <c r="P44" s="248">
        <f t="shared" si="20"/>
        <v>0</v>
      </c>
      <c r="Q44" s="248"/>
      <c r="R44" s="248"/>
      <c r="S44" s="248"/>
      <c r="T44" s="248"/>
      <c r="U44" s="210">
        <f t="shared" si="4"/>
        <v>0</v>
      </c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10">
        <f t="shared" si="9"/>
        <v>0</v>
      </c>
      <c r="AH44" s="210">
        <f t="shared" si="10"/>
        <v>0</v>
      </c>
      <c r="AI44" s="210">
        <f t="shared" si="1"/>
        <v>0</v>
      </c>
      <c r="AJ44" s="248"/>
      <c r="AK44" s="210">
        <f t="shared" si="5"/>
        <v>0</v>
      </c>
      <c r="AL44" s="248"/>
      <c r="AM44" s="248"/>
      <c r="AO44" s="306">
        <f t="shared" si="2"/>
        <v>0</v>
      </c>
    </row>
    <row r="45" spans="5:41" s="73" customFormat="1" ht="16.5" hidden="1">
      <c r="E45" s="70" t="s">
        <v>189</v>
      </c>
      <c r="F45" s="71"/>
      <c r="G45" s="71"/>
      <c r="H45" s="71"/>
      <c r="I45" s="72"/>
      <c r="J45" s="249" t="s">
        <v>200</v>
      </c>
      <c r="K45" s="247" t="s">
        <v>202</v>
      </c>
      <c r="L45" s="248"/>
      <c r="M45" s="248"/>
      <c r="N45" s="248"/>
      <c r="O45" s="248"/>
      <c r="P45" s="248">
        <f t="shared" si="20"/>
        <v>0</v>
      </c>
      <c r="Q45" s="248"/>
      <c r="R45" s="248"/>
      <c r="S45" s="248"/>
      <c r="T45" s="248"/>
      <c r="U45" s="210">
        <f t="shared" si="4"/>
        <v>0</v>
      </c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10">
        <f t="shared" si="9"/>
        <v>0</v>
      </c>
      <c r="AH45" s="210">
        <f t="shared" si="10"/>
        <v>0</v>
      </c>
      <c r="AI45" s="210">
        <f t="shared" si="1"/>
        <v>0</v>
      </c>
      <c r="AJ45" s="248"/>
      <c r="AK45" s="210">
        <f t="shared" si="5"/>
        <v>0</v>
      </c>
      <c r="AL45" s="248"/>
      <c r="AM45" s="248"/>
      <c r="AO45" s="306">
        <f t="shared" si="2"/>
        <v>0</v>
      </c>
    </row>
    <row r="46" spans="5:41" s="73" customFormat="1" ht="16.5" hidden="1">
      <c r="E46" s="70" t="s">
        <v>189</v>
      </c>
      <c r="F46" s="71"/>
      <c r="G46" s="71"/>
      <c r="H46" s="71"/>
      <c r="I46" s="72"/>
      <c r="J46" s="249" t="s">
        <v>200</v>
      </c>
      <c r="K46" s="247" t="s">
        <v>202</v>
      </c>
      <c r="L46" s="248"/>
      <c r="M46" s="248"/>
      <c r="N46" s="248"/>
      <c r="O46" s="248"/>
      <c r="P46" s="248">
        <f t="shared" si="20"/>
        <v>0</v>
      </c>
      <c r="Q46" s="248"/>
      <c r="R46" s="248"/>
      <c r="S46" s="248"/>
      <c r="T46" s="248"/>
      <c r="U46" s="210">
        <f t="shared" si="4"/>
        <v>0</v>
      </c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10">
        <f t="shared" si="9"/>
        <v>0</v>
      </c>
      <c r="AH46" s="210">
        <f t="shared" si="10"/>
        <v>0</v>
      </c>
      <c r="AI46" s="210">
        <f t="shared" si="1"/>
        <v>0</v>
      </c>
      <c r="AJ46" s="248"/>
      <c r="AK46" s="210">
        <f t="shared" si="5"/>
        <v>0</v>
      </c>
      <c r="AL46" s="248"/>
      <c r="AM46" s="248"/>
      <c r="AO46" s="306">
        <f t="shared" si="2"/>
        <v>0</v>
      </c>
    </row>
    <row r="47" spans="5:41" s="69" customFormat="1" ht="16.5" hidden="1">
      <c r="E47" s="67" t="s">
        <v>189</v>
      </c>
      <c r="F47" s="67"/>
      <c r="G47" s="67"/>
      <c r="H47" s="67"/>
      <c r="I47" s="68"/>
      <c r="J47" s="243" t="s">
        <v>203</v>
      </c>
      <c r="K47" s="244" t="s">
        <v>204</v>
      </c>
      <c r="L47" s="245">
        <f>SUM(L48:L55)</f>
        <v>0</v>
      </c>
      <c r="M47" s="245">
        <f>SUM(M48:M55)</f>
        <v>0</v>
      </c>
      <c r="N47" s="245">
        <f>SUM(N48:N55)</f>
        <v>0</v>
      </c>
      <c r="O47" s="245">
        <f>SUM(O48:O55)</f>
        <v>0</v>
      </c>
      <c r="P47" s="245">
        <f aca="true" t="shared" si="21" ref="P47:AE47">SUM(P48:P55)</f>
        <v>0</v>
      </c>
      <c r="Q47" s="245">
        <f>SUM(Q48:Q55)</f>
        <v>0</v>
      </c>
      <c r="R47" s="245"/>
      <c r="S47" s="245">
        <f t="shared" si="21"/>
        <v>0</v>
      </c>
      <c r="T47" s="245">
        <f t="shared" si="21"/>
        <v>0</v>
      </c>
      <c r="U47" s="210">
        <f t="shared" si="4"/>
        <v>0</v>
      </c>
      <c r="V47" s="245">
        <f t="shared" si="21"/>
        <v>0</v>
      </c>
      <c r="W47" s="245"/>
      <c r="X47" s="245">
        <f t="shared" si="21"/>
        <v>0</v>
      </c>
      <c r="Y47" s="245">
        <f t="shared" si="21"/>
        <v>0</v>
      </c>
      <c r="Z47" s="245">
        <f t="shared" si="21"/>
        <v>0</v>
      </c>
      <c r="AA47" s="245">
        <f t="shared" si="21"/>
        <v>0</v>
      </c>
      <c r="AB47" s="245">
        <f t="shared" si="21"/>
        <v>0</v>
      </c>
      <c r="AC47" s="245">
        <f t="shared" si="21"/>
        <v>0</v>
      </c>
      <c r="AD47" s="245">
        <f t="shared" si="21"/>
        <v>0</v>
      </c>
      <c r="AE47" s="245">
        <f t="shared" si="21"/>
        <v>0</v>
      </c>
      <c r="AF47" s="245">
        <f>SUM(AF48:AF55)</f>
        <v>0</v>
      </c>
      <c r="AG47" s="210">
        <f t="shared" si="9"/>
        <v>0</v>
      </c>
      <c r="AH47" s="210">
        <f t="shared" si="10"/>
        <v>0</v>
      </c>
      <c r="AI47" s="210">
        <f aca="true" t="shared" si="22" ref="AI47:AI78">SUM(U47+AH47)</f>
        <v>0</v>
      </c>
      <c r="AJ47" s="245">
        <f>SUM(AJ48:AJ55)</f>
        <v>0</v>
      </c>
      <c r="AK47" s="210">
        <f t="shared" si="5"/>
        <v>0</v>
      </c>
      <c r="AL47" s="245">
        <f>SUM(AL48:AL55)</f>
        <v>0</v>
      </c>
      <c r="AM47" s="245">
        <f>SUM(AM48:AM55)</f>
        <v>0</v>
      </c>
      <c r="AO47" s="306">
        <f aca="true" t="shared" si="23" ref="AO47:AO78">SUM(S47+AH47)</f>
        <v>0</v>
      </c>
    </row>
    <row r="48" spans="5:41" s="74" customFormat="1" ht="16.5" hidden="1">
      <c r="E48" s="70" t="s">
        <v>189</v>
      </c>
      <c r="F48" s="71"/>
      <c r="G48" s="71"/>
      <c r="H48" s="71"/>
      <c r="I48" s="72"/>
      <c r="J48" s="249" t="s">
        <v>205</v>
      </c>
      <c r="K48" s="247" t="s">
        <v>206</v>
      </c>
      <c r="L48" s="250"/>
      <c r="M48" s="248"/>
      <c r="N48" s="248"/>
      <c r="O48" s="248"/>
      <c r="P48" s="248">
        <f aca="true" t="shared" si="24" ref="P48:P55">Q48-O48</f>
        <v>0</v>
      </c>
      <c r="Q48" s="248"/>
      <c r="R48" s="248"/>
      <c r="S48" s="250"/>
      <c r="T48" s="250"/>
      <c r="U48" s="210">
        <f t="shared" si="4"/>
        <v>0</v>
      </c>
      <c r="V48" s="250"/>
      <c r="W48" s="250"/>
      <c r="X48" s="250"/>
      <c r="Y48" s="250"/>
      <c r="Z48" s="250"/>
      <c r="AA48" s="248"/>
      <c r="AB48" s="250"/>
      <c r="AC48" s="250"/>
      <c r="AD48" s="250"/>
      <c r="AE48" s="250"/>
      <c r="AF48" s="250"/>
      <c r="AG48" s="210">
        <f t="shared" si="9"/>
        <v>0</v>
      </c>
      <c r="AH48" s="210">
        <f t="shared" si="10"/>
        <v>0</v>
      </c>
      <c r="AI48" s="210">
        <f t="shared" si="22"/>
        <v>0</v>
      </c>
      <c r="AJ48" s="250"/>
      <c r="AK48" s="210">
        <f t="shared" si="5"/>
        <v>0</v>
      </c>
      <c r="AL48" s="250"/>
      <c r="AM48" s="250"/>
      <c r="AO48" s="306">
        <f t="shared" si="23"/>
        <v>0</v>
      </c>
    </row>
    <row r="49" spans="5:41" s="74" customFormat="1" ht="16.5" hidden="1">
      <c r="E49" s="70" t="s">
        <v>189</v>
      </c>
      <c r="F49" s="71"/>
      <c r="G49" s="71"/>
      <c r="H49" s="71"/>
      <c r="I49" s="72"/>
      <c r="J49" s="249" t="s">
        <v>205</v>
      </c>
      <c r="K49" s="247" t="s">
        <v>206</v>
      </c>
      <c r="L49" s="250"/>
      <c r="M49" s="248"/>
      <c r="N49" s="248"/>
      <c r="O49" s="248"/>
      <c r="P49" s="248">
        <f t="shared" si="24"/>
        <v>0</v>
      </c>
      <c r="Q49" s="248"/>
      <c r="R49" s="248"/>
      <c r="S49" s="250"/>
      <c r="T49" s="250"/>
      <c r="U49" s="210">
        <f t="shared" si="4"/>
        <v>0</v>
      </c>
      <c r="V49" s="250"/>
      <c r="W49" s="250"/>
      <c r="X49" s="250"/>
      <c r="Y49" s="250"/>
      <c r="Z49" s="250"/>
      <c r="AA49" s="248"/>
      <c r="AB49" s="250"/>
      <c r="AC49" s="250"/>
      <c r="AD49" s="250"/>
      <c r="AE49" s="250"/>
      <c r="AF49" s="250"/>
      <c r="AG49" s="210">
        <f t="shared" si="9"/>
        <v>0</v>
      </c>
      <c r="AH49" s="210">
        <f t="shared" si="10"/>
        <v>0</v>
      </c>
      <c r="AI49" s="210">
        <f t="shared" si="22"/>
        <v>0</v>
      </c>
      <c r="AJ49" s="250"/>
      <c r="AK49" s="210">
        <f t="shared" si="5"/>
        <v>0</v>
      </c>
      <c r="AL49" s="250"/>
      <c r="AM49" s="250"/>
      <c r="AO49" s="306">
        <f t="shared" si="23"/>
        <v>0</v>
      </c>
    </row>
    <row r="50" spans="5:41" s="74" customFormat="1" ht="16.5" hidden="1">
      <c r="E50" s="70" t="s">
        <v>189</v>
      </c>
      <c r="F50" s="71"/>
      <c r="G50" s="71"/>
      <c r="H50" s="71"/>
      <c r="I50" s="72"/>
      <c r="J50" s="249" t="s">
        <v>205</v>
      </c>
      <c r="K50" s="247" t="s">
        <v>206</v>
      </c>
      <c r="L50" s="248"/>
      <c r="M50" s="248"/>
      <c r="N50" s="248"/>
      <c r="O50" s="248"/>
      <c r="P50" s="248">
        <f t="shared" si="24"/>
        <v>0</v>
      </c>
      <c r="Q50" s="248"/>
      <c r="R50" s="248"/>
      <c r="S50" s="248"/>
      <c r="T50" s="248"/>
      <c r="U50" s="210">
        <f t="shared" si="4"/>
        <v>0</v>
      </c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10">
        <f t="shared" si="9"/>
        <v>0</v>
      </c>
      <c r="AH50" s="210">
        <f t="shared" si="10"/>
        <v>0</v>
      </c>
      <c r="AI50" s="210">
        <f t="shared" si="22"/>
        <v>0</v>
      </c>
      <c r="AJ50" s="248"/>
      <c r="AK50" s="210">
        <f t="shared" si="5"/>
        <v>0</v>
      </c>
      <c r="AL50" s="248"/>
      <c r="AM50" s="248"/>
      <c r="AO50" s="306">
        <f t="shared" si="23"/>
        <v>0</v>
      </c>
    </row>
    <row r="51" spans="5:41" s="74" customFormat="1" ht="16.5" hidden="1">
      <c r="E51" s="70" t="s">
        <v>189</v>
      </c>
      <c r="F51" s="71"/>
      <c r="G51" s="71"/>
      <c r="H51" s="71"/>
      <c r="I51" s="72"/>
      <c r="J51" s="249" t="s">
        <v>205</v>
      </c>
      <c r="K51" s="247" t="s">
        <v>206</v>
      </c>
      <c r="L51" s="248"/>
      <c r="M51" s="248"/>
      <c r="N51" s="248"/>
      <c r="O51" s="248"/>
      <c r="P51" s="248">
        <f t="shared" si="24"/>
        <v>0</v>
      </c>
      <c r="Q51" s="248"/>
      <c r="R51" s="248"/>
      <c r="S51" s="248"/>
      <c r="T51" s="248"/>
      <c r="U51" s="210">
        <f t="shared" si="4"/>
        <v>0</v>
      </c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10">
        <f aca="true" t="shared" si="25" ref="AG51:AG72">SUM(U51:AD51)</f>
        <v>0</v>
      </c>
      <c r="AH51" s="210">
        <f aca="true" t="shared" si="26" ref="AH51:AH72">SUM(V51:AE51)</f>
        <v>0</v>
      </c>
      <c r="AI51" s="210">
        <f t="shared" si="22"/>
        <v>0</v>
      </c>
      <c r="AJ51" s="248"/>
      <c r="AK51" s="210">
        <f t="shared" si="5"/>
        <v>0</v>
      </c>
      <c r="AL51" s="248"/>
      <c r="AM51" s="248"/>
      <c r="AO51" s="306">
        <f t="shared" si="23"/>
        <v>0</v>
      </c>
    </row>
    <row r="52" spans="5:41" s="74" customFormat="1" ht="16.5" hidden="1">
      <c r="E52" s="70" t="s">
        <v>189</v>
      </c>
      <c r="F52" s="71"/>
      <c r="G52" s="71"/>
      <c r="H52" s="71"/>
      <c r="I52" s="72"/>
      <c r="J52" s="249" t="s">
        <v>205</v>
      </c>
      <c r="K52" s="247" t="s">
        <v>206</v>
      </c>
      <c r="L52" s="248"/>
      <c r="M52" s="248"/>
      <c r="N52" s="248"/>
      <c r="O52" s="248"/>
      <c r="P52" s="248">
        <f t="shared" si="24"/>
        <v>0</v>
      </c>
      <c r="Q52" s="248"/>
      <c r="R52" s="248"/>
      <c r="S52" s="248"/>
      <c r="T52" s="248"/>
      <c r="U52" s="210">
        <f t="shared" si="4"/>
        <v>0</v>
      </c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10">
        <f t="shared" si="25"/>
        <v>0</v>
      </c>
      <c r="AH52" s="210">
        <f t="shared" si="26"/>
        <v>0</v>
      </c>
      <c r="AI52" s="210">
        <f t="shared" si="22"/>
        <v>0</v>
      </c>
      <c r="AJ52" s="248"/>
      <c r="AK52" s="210">
        <f t="shared" si="5"/>
        <v>0</v>
      </c>
      <c r="AL52" s="248"/>
      <c r="AM52" s="248"/>
      <c r="AO52" s="306">
        <f t="shared" si="23"/>
        <v>0</v>
      </c>
    </row>
    <row r="53" spans="5:41" s="74" customFormat="1" ht="16.5" hidden="1">
      <c r="E53" s="70" t="s">
        <v>189</v>
      </c>
      <c r="F53" s="71"/>
      <c r="G53" s="71"/>
      <c r="H53" s="71"/>
      <c r="I53" s="72"/>
      <c r="J53" s="251">
        <v>63322</v>
      </c>
      <c r="K53" s="252" t="s">
        <v>207</v>
      </c>
      <c r="L53" s="248"/>
      <c r="M53" s="248"/>
      <c r="N53" s="248"/>
      <c r="O53" s="248"/>
      <c r="P53" s="248">
        <f t="shared" si="24"/>
        <v>0</v>
      </c>
      <c r="Q53" s="248"/>
      <c r="R53" s="248"/>
      <c r="S53" s="248"/>
      <c r="T53" s="248"/>
      <c r="U53" s="210">
        <f t="shared" si="4"/>
        <v>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10">
        <f t="shared" si="25"/>
        <v>0</v>
      </c>
      <c r="AH53" s="210">
        <f t="shared" si="26"/>
        <v>0</v>
      </c>
      <c r="AI53" s="210">
        <f t="shared" si="22"/>
        <v>0</v>
      </c>
      <c r="AJ53" s="248"/>
      <c r="AK53" s="210">
        <f t="shared" si="5"/>
        <v>0</v>
      </c>
      <c r="AL53" s="248"/>
      <c r="AM53" s="248"/>
      <c r="AO53" s="306">
        <f t="shared" si="23"/>
        <v>0</v>
      </c>
    </row>
    <row r="54" spans="5:41" s="74" customFormat="1" ht="16.5" hidden="1">
      <c r="E54" s="70" t="s">
        <v>189</v>
      </c>
      <c r="F54" s="71"/>
      <c r="G54" s="71"/>
      <c r="H54" s="71"/>
      <c r="I54" s="72"/>
      <c r="J54" s="251" t="s">
        <v>208</v>
      </c>
      <c r="K54" s="252" t="s">
        <v>209</v>
      </c>
      <c r="L54" s="248"/>
      <c r="M54" s="248"/>
      <c r="N54" s="248"/>
      <c r="O54" s="248"/>
      <c r="P54" s="248">
        <f t="shared" si="24"/>
        <v>0</v>
      </c>
      <c r="Q54" s="248"/>
      <c r="R54" s="248"/>
      <c r="S54" s="248"/>
      <c r="T54" s="248"/>
      <c r="U54" s="210">
        <f t="shared" si="4"/>
        <v>0</v>
      </c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10">
        <f t="shared" si="25"/>
        <v>0</v>
      </c>
      <c r="AH54" s="210">
        <f t="shared" si="26"/>
        <v>0</v>
      </c>
      <c r="AI54" s="210">
        <f t="shared" si="22"/>
        <v>0</v>
      </c>
      <c r="AJ54" s="248"/>
      <c r="AK54" s="210">
        <f t="shared" si="5"/>
        <v>0</v>
      </c>
      <c r="AL54" s="248"/>
      <c r="AM54" s="248"/>
      <c r="AO54" s="306">
        <f t="shared" si="23"/>
        <v>0</v>
      </c>
    </row>
    <row r="55" spans="5:41" s="74" customFormat="1" ht="16.5" hidden="1">
      <c r="E55" s="70" t="s">
        <v>189</v>
      </c>
      <c r="F55" s="71"/>
      <c r="G55" s="71"/>
      <c r="H55" s="71"/>
      <c r="I55" s="72"/>
      <c r="J55" s="251" t="s">
        <v>210</v>
      </c>
      <c r="K55" s="252" t="s">
        <v>209</v>
      </c>
      <c r="L55" s="248"/>
      <c r="M55" s="248"/>
      <c r="N55" s="248"/>
      <c r="O55" s="248"/>
      <c r="P55" s="248">
        <f t="shared" si="24"/>
        <v>0</v>
      </c>
      <c r="Q55" s="248"/>
      <c r="R55" s="248"/>
      <c r="S55" s="248"/>
      <c r="T55" s="248"/>
      <c r="U55" s="210">
        <f t="shared" si="4"/>
        <v>0</v>
      </c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10">
        <f t="shared" si="25"/>
        <v>0</v>
      </c>
      <c r="AH55" s="210">
        <f t="shared" si="26"/>
        <v>0</v>
      </c>
      <c r="AI55" s="210">
        <f t="shared" si="22"/>
        <v>0</v>
      </c>
      <c r="AJ55" s="248"/>
      <c r="AK55" s="210">
        <f t="shared" si="5"/>
        <v>0</v>
      </c>
      <c r="AL55" s="248"/>
      <c r="AM55" s="248"/>
      <c r="AO55" s="306">
        <f t="shared" si="23"/>
        <v>0</v>
      </c>
    </row>
    <row r="56" spans="5:41" s="40" customFormat="1" ht="16.5" hidden="1">
      <c r="E56" s="62" t="s">
        <v>211</v>
      </c>
      <c r="F56" s="64"/>
      <c r="G56" s="64"/>
      <c r="H56" s="64" t="s">
        <v>189</v>
      </c>
      <c r="I56" s="65"/>
      <c r="J56" s="240" t="s">
        <v>212</v>
      </c>
      <c r="K56" s="241" t="s">
        <v>213</v>
      </c>
      <c r="L56" s="242">
        <f>SUM(L57+L60)</f>
        <v>0</v>
      </c>
      <c r="M56" s="242">
        <f>SUM(M57+M60)</f>
        <v>0</v>
      </c>
      <c r="N56" s="242">
        <f>SUM(N57+N60)</f>
        <v>0</v>
      </c>
      <c r="O56" s="242">
        <f aca="true" t="shared" si="27" ref="O56:AE56">SUM(O57+O60)</f>
        <v>0</v>
      </c>
      <c r="P56" s="242">
        <f t="shared" si="27"/>
        <v>0</v>
      </c>
      <c r="Q56" s="242">
        <f t="shared" si="27"/>
        <v>0</v>
      </c>
      <c r="R56" s="242"/>
      <c r="S56" s="242">
        <f t="shared" si="27"/>
        <v>0</v>
      </c>
      <c r="T56" s="242">
        <f t="shared" si="27"/>
        <v>0</v>
      </c>
      <c r="U56" s="210">
        <f t="shared" si="4"/>
        <v>0</v>
      </c>
      <c r="V56" s="242">
        <f t="shared" si="27"/>
        <v>0</v>
      </c>
      <c r="W56" s="242"/>
      <c r="X56" s="242">
        <f t="shared" si="27"/>
        <v>0</v>
      </c>
      <c r="Y56" s="242">
        <f t="shared" si="27"/>
        <v>0</v>
      </c>
      <c r="Z56" s="242">
        <f t="shared" si="27"/>
        <v>0</v>
      </c>
      <c r="AA56" s="242">
        <f t="shared" si="27"/>
        <v>0</v>
      </c>
      <c r="AB56" s="242">
        <f t="shared" si="27"/>
        <v>0</v>
      </c>
      <c r="AC56" s="242">
        <f t="shared" si="27"/>
        <v>0</v>
      </c>
      <c r="AD56" s="242">
        <f t="shared" si="27"/>
        <v>0</v>
      </c>
      <c r="AE56" s="242">
        <f t="shared" si="27"/>
        <v>0</v>
      </c>
      <c r="AF56" s="242">
        <f>SUM(AF57+AF60)</f>
        <v>0</v>
      </c>
      <c r="AG56" s="210">
        <f t="shared" si="25"/>
        <v>0</v>
      </c>
      <c r="AH56" s="210">
        <f t="shared" si="26"/>
        <v>0</v>
      </c>
      <c r="AI56" s="210">
        <f t="shared" si="22"/>
        <v>0</v>
      </c>
      <c r="AJ56" s="242">
        <f>SUM(AJ57+AJ60)</f>
        <v>0</v>
      </c>
      <c r="AK56" s="210">
        <f t="shared" si="5"/>
        <v>0</v>
      </c>
      <c r="AL56" s="242">
        <f>SUM(AL57+AL60)</f>
        <v>0</v>
      </c>
      <c r="AM56" s="242">
        <f>SUM(AM57+AM60)</f>
        <v>0</v>
      </c>
      <c r="AO56" s="306">
        <f t="shared" si="23"/>
        <v>0</v>
      </c>
    </row>
    <row r="57" spans="5:41" s="69" customFormat="1" ht="16.5" hidden="1">
      <c r="E57" s="66" t="s">
        <v>211</v>
      </c>
      <c r="F57" s="67"/>
      <c r="G57" s="67"/>
      <c r="H57" s="67" t="s">
        <v>189</v>
      </c>
      <c r="I57" s="68"/>
      <c r="J57" s="243" t="s">
        <v>214</v>
      </c>
      <c r="K57" s="244" t="s">
        <v>215</v>
      </c>
      <c r="L57" s="245">
        <f>SUM(L58:L59)</f>
        <v>0</v>
      </c>
      <c r="M57" s="245">
        <f>SUM(M58:M59)</f>
        <v>0</v>
      </c>
      <c r="N57" s="245">
        <f>SUM(N58:N59)</f>
        <v>0</v>
      </c>
      <c r="O57" s="245">
        <f aca="true" t="shared" si="28" ref="O57:AE57">SUM(O58:O59)</f>
        <v>0</v>
      </c>
      <c r="P57" s="245">
        <f t="shared" si="28"/>
        <v>0</v>
      </c>
      <c r="Q57" s="245">
        <f t="shared" si="28"/>
        <v>0</v>
      </c>
      <c r="R57" s="245"/>
      <c r="S57" s="245">
        <f t="shared" si="28"/>
        <v>0</v>
      </c>
      <c r="T57" s="245">
        <f t="shared" si="28"/>
        <v>0</v>
      </c>
      <c r="U57" s="210">
        <f t="shared" si="4"/>
        <v>0</v>
      </c>
      <c r="V57" s="245">
        <f t="shared" si="28"/>
        <v>0</v>
      </c>
      <c r="W57" s="245"/>
      <c r="X57" s="245">
        <f t="shared" si="28"/>
        <v>0</v>
      </c>
      <c r="Y57" s="245">
        <f t="shared" si="28"/>
        <v>0</v>
      </c>
      <c r="Z57" s="245">
        <f t="shared" si="28"/>
        <v>0</v>
      </c>
      <c r="AA57" s="245">
        <f t="shared" si="28"/>
        <v>0</v>
      </c>
      <c r="AB57" s="245">
        <f t="shared" si="28"/>
        <v>0</v>
      </c>
      <c r="AC57" s="245">
        <f t="shared" si="28"/>
        <v>0</v>
      </c>
      <c r="AD57" s="245">
        <f t="shared" si="28"/>
        <v>0</v>
      </c>
      <c r="AE57" s="245">
        <f t="shared" si="28"/>
        <v>0</v>
      </c>
      <c r="AF57" s="245">
        <f>SUM(AF58:AF59)</f>
        <v>0</v>
      </c>
      <c r="AG57" s="210">
        <f t="shared" si="25"/>
        <v>0</v>
      </c>
      <c r="AH57" s="210">
        <f t="shared" si="26"/>
        <v>0</v>
      </c>
      <c r="AI57" s="210">
        <f t="shared" si="22"/>
        <v>0</v>
      </c>
      <c r="AJ57" s="245">
        <f>SUM(AJ58:AJ59)</f>
        <v>0</v>
      </c>
      <c r="AK57" s="210">
        <f t="shared" si="5"/>
        <v>0</v>
      </c>
      <c r="AL57" s="245">
        <f>SUM(AL58:AL59)</f>
        <v>0</v>
      </c>
      <c r="AM57" s="245">
        <f>SUM(AM58:AM59)</f>
        <v>0</v>
      </c>
      <c r="AO57" s="306">
        <f t="shared" si="23"/>
        <v>0</v>
      </c>
    </row>
    <row r="58" spans="5:41" s="74" customFormat="1" ht="27" hidden="1">
      <c r="E58" s="70" t="s">
        <v>211</v>
      </c>
      <c r="F58" s="71"/>
      <c r="G58" s="71"/>
      <c r="H58" s="71" t="s">
        <v>189</v>
      </c>
      <c r="I58" s="72"/>
      <c r="J58" s="253" t="s">
        <v>216</v>
      </c>
      <c r="K58" s="247" t="s">
        <v>217</v>
      </c>
      <c r="L58" s="250"/>
      <c r="M58" s="248"/>
      <c r="N58" s="248"/>
      <c r="O58" s="248"/>
      <c r="P58" s="248">
        <f>Q58-O58</f>
        <v>0</v>
      </c>
      <c r="Q58" s="248"/>
      <c r="R58" s="248"/>
      <c r="S58" s="250"/>
      <c r="T58" s="250"/>
      <c r="U58" s="210">
        <f t="shared" si="4"/>
        <v>0</v>
      </c>
      <c r="V58" s="250"/>
      <c r="W58" s="250"/>
      <c r="X58" s="248"/>
      <c r="Y58" s="250"/>
      <c r="Z58" s="250"/>
      <c r="AA58" s="250"/>
      <c r="AB58" s="250"/>
      <c r="AC58" s="250"/>
      <c r="AD58" s="250"/>
      <c r="AE58" s="250"/>
      <c r="AF58" s="250"/>
      <c r="AG58" s="210">
        <f t="shared" si="25"/>
        <v>0</v>
      </c>
      <c r="AH58" s="210">
        <f t="shared" si="26"/>
        <v>0</v>
      </c>
      <c r="AI58" s="210">
        <f t="shared" si="22"/>
        <v>0</v>
      </c>
      <c r="AJ58" s="250"/>
      <c r="AK58" s="210">
        <f t="shared" si="5"/>
        <v>0</v>
      </c>
      <c r="AL58" s="250"/>
      <c r="AM58" s="250"/>
      <c r="AO58" s="306">
        <f t="shared" si="23"/>
        <v>0</v>
      </c>
    </row>
    <row r="59" spans="5:41" s="74" customFormat="1" ht="27" hidden="1">
      <c r="E59" s="70" t="s">
        <v>211</v>
      </c>
      <c r="F59" s="71"/>
      <c r="G59" s="71"/>
      <c r="H59" s="71" t="s">
        <v>189</v>
      </c>
      <c r="I59" s="72"/>
      <c r="J59" s="253" t="s">
        <v>218</v>
      </c>
      <c r="K59" s="247" t="s">
        <v>219</v>
      </c>
      <c r="L59" s="248"/>
      <c r="M59" s="248"/>
      <c r="N59" s="248"/>
      <c r="O59" s="248"/>
      <c r="P59" s="248">
        <f>Q59-O59</f>
        <v>0</v>
      </c>
      <c r="Q59" s="248"/>
      <c r="R59" s="248"/>
      <c r="S59" s="248"/>
      <c r="T59" s="248"/>
      <c r="U59" s="210">
        <f t="shared" si="4"/>
        <v>0</v>
      </c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10">
        <f t="shared" si="25"/>
        <v>0</v>
      </c>
      <c r="AH59" s="210">
        <f t="shared" si="26"/>
        <v>0</v>
      </c>
      <c r="AI59" s="210">
        <f t="shared" si="22"/>
        <v>0</v>
      </c>
      <c r="AJ59" s="248"/>
      <c r="AK59" s="210">
        <f t="shared" si="5"/>
        <v>0</v>
      </c>
      <c r="AL59" s="248"/>
      <c r="AM59" s="248"/>
      <c r="AO59" s="306">
        <f t="shared" si="23"/>
        <v>0</v>
      </c>
    </row>
    <row r="60" spans="5:41" s="69" customFormat="1" ht="18.75" customHeight="1" hidden="1">
      <c r="E60" s="66" t="s">
        <v>211</v>
      </c>
      <c r="F60" s="67"/>
      <c r="G60" s="67"/>
      <c r="H60" s="67" t="s">
        <v>189</v>
      </c>
      <c r="I60" s="68"/>
      <c r="J60" s="243" t="s">
        <v>220</v>
      </c>
      <c r="K60" s="244" t="s">
        <v>221</v>
      </c>
      <c r="L60" s="245">
        <f aca="true" t="shared" si="29" ref="L60:AM60">SUM(L61:L65)</f>
        <v>0</v>
      </c>
      <c r="M60" s="245">
        <f t="shared" si="29"/>
        <v>0</v>
      </c>
      <c r="N60" s="245">
        <f t="shared" si="29"/>
        <v>0</v>
      </c>
      <c r="O60" s="245">
        <f t="shared" si="29"/>
        <v>0</v>
      </c>
      <c r="P60" s="245">
        <f t="shared" si="29"/>
        <v>0</v>
      </c>
      <c r="Q60" s="245">
        <f t="shared" si="29"/>
        <v>0</v>
      </c>
      <c r="R60" s="245"/>
      <c r="S60" s="245">
        <f t="shared" si="29"/>
        <v>0</v>
      </c>
      <c r="T60" s="245">
        <f t="shared" si="29"/>
        <v>0</v>
      </c>
      <c r="U60" s="210">
        <f t="shared" si="4"/>
        <v>0</v>
      </c>
      <c r="V60" s="245">
        <f t="shared" si="29"/>
        <v>0</v>
      </c>
      <c r="W60" s="245"/>
      <c r="X60" s="245">
        <f t="shared" si="29"/>
        <v>0</v>
      </c>
      <c r="Y60" s="245">
        <f t="shared" si="29"/>
        <v>0</v>
      </c>
      <c r="Z60" s="245">
        <f t="shared" si="29"/>
        <v>0</v>
      </c>
      <c r="AA60" s="245">
        <f t="shared" si="29"/>
        <v>0</v>
      </c>
      <c r="AB60" s="245">
        <f t="shared" si="29"/>
        <v>0</v>
      </c>
      <c r="AC60" s="245">
        <f t="shared" si="29"/>
        <v>0</v>
      </c>
      <c r="AD60" s="245">
        <f t="shared" si="29"/>
        <v>0</v>
      </c>
      <c r="AE60" s="245">
        <f t="shared" si="29"/>
        <v>0</v>
      </c>
      <c r="AF60" s="245">
        <f>SUM(AF61:AF65)</f>
        <v>0</v>
      </c>
      <c r="AG60" s="210">
        <f t="shared" si="25"/>
        <v>0</v>
      </c>
      <c r="AH60" s="210">
        <f t="shared" si="26"/>
        <v>0</v>
      </c>
      <c r="AI60" s="210">
        <f t="shared" si="22"/>
        <v>0</v>
      </c>
      <c r="AJ60" s="245">
        <f>SUM(AJ61:AJ65)</f>
        <v>0</v>
      </c>
      <c r="AK60" s="210">
        <f t="shared" si="5"/>
        <v>0</v>
      </c>
      <c r="AL60" s="245">
        <f t="shared" si="29"/>
        <v>0</v>
      </c>
      <c r="AM60" s="245">
        <f t="shared" si="29"/>
        <v>0</v>
      </c>
      <c r="AO60" s="306">
        <f t="shared" si="23"/>
        <v>0</v>
      </c>
    </row>
    <row r="61" spans="5:41" s="74" customFormat="1" ht="27" hidden="1">
      <c r="E61" s="70" t="s">
        <v>211</v>
      </c>
      <c r="F61" s="71"/>
      <c r="G61" s="71"/>
      <c r="H61" s="71" t="s">
        <v>189</v>
      </c>
      <c r="I61" s="72"/>
      <c r="J61" s="246" t="s">
        <v>222</v>
      </c>
      <c r="K61" s="247" t="s">
        <v>223</v>
      </c>
      <c r="L61" s="248"/>
      <c r="M61" s="248"/>
      <c r="N61" s="248"/>
      <c r="O61" s="248"/>
      <c r="P61" s="248">
        <f>Q61-O61</f>
        <v>0</v>
      </c>
      <c r="Q61" s="248"/>
      <c r="R61" s="248"/>
      <c r="S61" s="248"/>
      <c r="T61" s="248"/>
      <c r="U61" s="210">
        <f t="shared" si="4"/>
        <v>0</v>
      </c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10">
        <f t="shared" si="25"/>
        <v>0</v>
      </c>
      <c r="AH61" s="210">
        <f t="shared" si="26"/>
        <v>0</v>
      </c>
      <c r="AI61" s="210">
        <f t="shared" si="22"/>
        <v>0</v>
      </c>
      <c r="AJ61" s="248"/>
      <c r="AK61" s="210">
        <f t="shared" si="5"/>
        <v>0</v>
      </c>
      <c r="AL61" s="248"/>
      <c r="AM61" s="248"/>
      <c r="AO61" s="306">
        <f t="shared" si="23"/>
        <v>0</v>
      </c>
    </row>
    <row r="62" spans="5:41" s="74" customFormat="1" ht="27" hidden="1">
      <c r="E62" s="70" t="s">
        <v>211</v>
      </c>
      <c r="F62" s="71"/>
      <c r="G62" s="71"/>
      <c r="H62" s="71" t="s">
        <v>189</v>
      </c>
      <c r="I62" s="72"/>
      <c r="J62" s="246" t="s">
        <v>222</v>
      </c>
      <c r="K62" s="247" t="s">
        <v>223</v>
      </c>
      <c r="L62" s="248"/>
      <c r="M62" s="248"/>
      <c r="N62" s="248"/>
      <c r="O62" s="248"/>
      <c r="P62" s="248">
        <f>Q62-O62</f>
        <v>0</v>
      </c>
      <c r="Q62" s="248"/>
      <c r="R62" s="248"/>
      <c r="S62" s="248"/>
      <c r="T62" s="248"/>
      <c r="U62" s="210">
        <f t="shared" si="4"/>
        <v>0</v>
      </c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10">
        <f t="shared" si="25"/>
        <v>0</v>
      </c>
      <c r="AH62" s="210">
        <f t="shared" si="26"/>
        <v>0</v>
      </c>
      <c r="AI62" s="210">
        <f t="shared" si="22"/>
        <v>0</v>
      </c>
      <c r="AJ62" s="248"/>
      <c r="AK62" s="210">
        <f t="shared" si="5"/>
        <v>0</v>
      </c>
      <c r="AL62" s="248"/>
      <c r="AM62" s="248"/>
      <c r="AO62" s="306">
        <f t="shared" si="23"/>
        <v>0</v>
      </c>
    </row>
    <row r="63" spans="5:41" s="74" customFormat="1" ht="27" hidden="1">
      <c r="E63" s="70" t="s">
        <v>211</v>
      </c>
      <c r="F63" s="71"/>
      <c r="G63" s="71"/>
      <c r="H63" s="71" t="s">
        <v>189</v>
      </c>
      <c r="I63" s="72"/>
      <c r="J63" s="246" t="s">
        <v>222</v>
      </c>
      <c r="K63" s="247" t="s">
        <v>223</v>
      </c>
      <c r="L63" s="248"/>
      <c r="M63" s="248"/>
      <c r="N63" s="248"/>
      <c r="O63" s="248"/>
      <c r="P63" s="248">
        <f>Q63-O63</f>
        <v>0</v>
      </c>
      <c r="Q63" s="248"/>
      <c r="R63" s="248"/>
      <c r="S63" s="248"/>
      <c r="T63" s="248"/>
      <c r="U63" s="210">
        <f t="shared" si="4"/>
        <v>0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10">
        <f t="shared" si="25"/>
        <v>0</v>
      </c>
      <c r="AH63" s="210">
        <f t="shared" si="26"/>
        <v>0</v>
      </c>
      <c r="AI63" s="210">
        <f t="shared" si="22"/>
        <v>0</v>
      </c>
      <c r="AJ63" s="248"/>
      <c r="AK63" s="210">
        <f t="shared" si="5"/>
        <v>0</v>
      </c>
      <c r="AL63" s="248"/>
      <c r="AM63" s="248"/>
      <c r="AO63" s="306">
        <f t="shared" si="23"/>
        <v>0</v>
      </c>
    </row>
    <row r="64" spans="5:41" s="74" customFormat="1" ht="27" hidden="1">
      <c r="E64" s="70" t="s">
        <v>211</v>
      </c>
      <c r="F64" s="71"/>
      <c r="G64" s="71"/>
      <c r="H64" s="71" t="s">
        <v>189</v>
      </c>
      <c r="I64" s="72"/>
      <c r="J64" s="249" t="s">
        <v>224</v>
      </c>
      <c r="K64" s="247" t="s">
        <v>225</v>
      </c>
      <c r="L64" s="248"/>
      <c r="M64" s="248"/>
      <c r="N64" s="248"/>
      <c r="O64" s="248"/>
      <c r="P64" s="248">
        <f>Q64-O64</f>
        <v>0</v>
      </c>
      <c r="Q64" s="248"/>
      <c r="R64" s="248"/>
      <c r="S64" s="248"/>
      <c r="T64" s="248"/>
      <c r="U64" s="210">
        <f t="shared" si="4"/>
        <v>0</v>
      </c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10">
        <f t="shared" si="25"/>
        <v>0</v>
      </c>
      <c r="AH64" s="210">
        <f t="shared" si="26"/>
        <v>0</v>
      </c>
      <c r="AI64" s="210">
        <f t="shared" si="22"/>
        <v>0</v>
      </c>
      <c r="AJ64" s="248"/>
      <c r="AK64" s="210">
        <f t="shared" si="5"/>
        <v>0</v>
      </c>
      <c r="AL64" s="248"/>
      <c r="AM64" s="248"/>
      <c r="AO64" s="306">
        <f t="shared" si="23"/>
        <v>0</v>
      </c>
    </row>
    <row r="65" spans="5:41" s="74" customFormat="1" ht="27" hidden="1">
      <c r="E65" s="70" t="s">
        <v>211</v>
      </c>
      <c r="F65" s="71"/>
      <c r="G65" s="71"/>
      <c r="H65" s="71" t="s">
        <v>189</v>
      </c>
      <c r="I65" s="72"/>
      <c r="J65" s="249" t="s">
        <v>224</v>
      </c>
      <c r="K65" s="247" t="s">
        <v>225</v>
      </c>
      <c r="L65" s="248"/>
      <c r="M65" s="248"/>
      <c r="N65" s="248"/>
      <c r="O65" s="248"/>
      <c r="P65" s="248">
        <f>Q65-O65</f>
        <v>0</v>
      </c>
      <c r="Q65" s="248"/>
      <c r="R65" s="248"/>
      <c r="S65" s="248"/>
      <c r="T65" s="248"/>
      <c r="U65" s="210">
        <f t="shared" si="4"/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10">
        <f t="shared" si="25"/>
        <v>0</v>
      </c>
      <c r="AH65" s="210">
        <f t="shared" si="26"/>
        <v>0</v>
      </c>
      <c r="AI65" s="210">
        <f t="shared" si="22"/>
        <v>0</v>
      </c>
      <c r="AJ65" s="248"/>
      <c r="AK65" s="210">
        <f t="shared" si="5"/>
        <v>0</v>
      </c>
      <c r="AL65" s="248"/>
      <c r="AM65" s="248"/>
      <c r="AO65" s="306">
        <f t="shared" si="23"/>
        <v>0</v>
      </c>
    </row>
    <row r="66" spans="4:41" s="40" customFormat="1" ht="18" customHeight="1" hidden="1">
      <c r="D66" s="87" t="s">
        <v>270</v>
      </c>
      <c r="E66" s="62" t="s">
        <v>356</v>
      </c>
      <c r="F66" s="64"/>
      <c r="G66" s="64"/>
      <c r="H66" s="64"/>
      <c r="I66" s="91"/>
      <c r="J66" s="240" t="s">
        <v>357</v>
      </c>
      <c r="K66" s="241" t="s">
        <v>358</v>
      </c>
      <c r="L66" s="242">
        <f>SUM(L67+L70)</f>
        <v>0</v>
      </c>
      <c r="M66" s="242">
        <f aca="true" t="shared" si="30" ref="M66:AE66">SUM(M67+M70)</f>
        <v>0</v>
      </c>
      <c r="N66" s="242">
        <f t="shared" si="30"/>
        <v>0</v>
      </c>
      <c r="O66" s="242">
        <f t="shared" si="30"/>
        <v>0</v>
      </c>
      <c r="P66" s="242">
        <f t="shared" si="30"/>
        <v>0</v>
      </c>
      <c r="Q66" s="242">
        <f t="shared" si="30"/>
        <v>0</v>
      </c>
      <c r="R66" s="242"/>
      <c r="S66" s="242">
        <f t="shared" si="30"/>
        <v>0</v>
      </c>
      <c r="T66" s="242">
        <f t="shared" si="30"/>
        <v>0</v>
      </c>
      <c r="U66" s="210">
        <f t="shared" si="4"/>
        <v>0</v>
      </c>
      <c r="V66" s="242">
        <f t="shared" si="30"/>
        <v>0</v>
      </c>
      <c r="W66" s="242"/>
      <c r="X66" s="242">
        <f t="shared" si="30"/>
        <v>0</v>
      </c>
      <c r="Y66" s="242">
        <f t="shared" si="30"/>
        <v>0</v>
      </c>
      <c r="Z66" s="242">
        <f t="shared" si="30"/>
        <v>0</v>
      </c>
      <c r="AA66" s="242">
        <f t="shared" si="30"/>
        <v>0</v>
      </c>
      <c r="AB66" s="242">
        <f t="shared" si="30"/>
        <v>0</v>
      </c>
      <c r="AC66" s="242">
        <f t="shared" si="30"/>
        <v>0</v>
      </c>
      <c r="AD66" s="242">
        <f t="shared" si="30"/>
        <v>0</v>
      </c>
      <c r="AE66" s="242">
        <f t="shared" si="30"/>
        <v>0</v>
      </c>
      <c r="AF66" s="242">
        <f>SUM(AF67+AF70)</f>
        <v>0</v>
      </c>
      <c r="AG66" s="210">
        <f t="shared" si="25"/>
        <v>0</v>
      </c>
      <c r="AH66" s="210">
        <f t="shared" si="26"/>
        <v>0</v>
      </c>
      <c r="AI66" s="210">
        <f t="shared" si="22"/>
        <v>0</v>
      </c>
      <c r="AJ66" s="242">
        <f>SUM(AJ67+AJ70)</f>
        <v>0</v>
      </c>
      <c r="AK66" s="210">
        <f t="shared" si="5"/>
        <v>0</v>
      </c>
      <c r="AL66" s="242">
        <f>SUM(AL67+AL70)</f>
        <v>0</v>
      </c>
      <c r="AM66" s="242">
        <f>SUM(AM67+AM70)</f>
        <v>0</v>
      </c>
      <c r="AO66" s="306">
        <f t="shared" si="23"/>
        <v>0</v>
      </c>
    </row>
    <row r="67" spans="4:41" s="69" customFormat="1" ht="17.25" customHeight="1" hidden="1">
      <c r="D67" s="88" t="s">
        <v>283</v>
      </c>
      <c r="E67" s="66" t="s">
        <v>356</v>
      </c>
      <c r="F67" s="67"/>
      <c r="G67" s="67"/>
      <c r="H67" s="67"/>
      <c r="I67" s="92"/>
      <c r="J67" s="243" t="s">
        <v>359</v>
      </c>
      <c r="K67" s="244" t="s">
        <v>360</v>
      </c>
      <c r="L67" s="245">
        <f>SUM(L68:L69)</f>
        <v>0</v>
      </c>
      <c r="M67" s="245">
        <f aca="true" t="shared" si="31" ref="M67:AE67">SUM(M68:M69)</f>
        <v>0</v>
      </c>
      <c r="N67" s="245">
        <f t="shared" si="31"/>
        <v>0</v>
      </c>
      <c r="O67" s="245">
        <f t="shared" si="31"/>
        <v>0</v>
      </c>
      <c r="P67" s="245">
        <f t="shared" si="31"/>
        <v>0</v>
      </c>
      <c r="Q67" s="245">
        <f t="shared" si="31"/>
        <v>0</v>
      </c>
      <c r="R67" s="245"/>
      <c r="S67" s="245">
        <f t="shared" si="31"/>
        <v>0</v>
      </c>
      <c r="T67" s="245">
        <f t="shared" si="31"/>
        <v>0</v>
      </c>
      <c r="U67" s="210">
        <f t="shared" si="4"/>
        <v>0</v>
      </c>
      <c r="V67" s="245">
        <f t="shared" si="31"/>
        <v>0</v>
      </c>
      <c r="W67" s="245"/>
      <c r="X67" s="245">
        <f t="shared" si="31"/>
        <v>0</v>
      </c>
      <c r="Y67" s="245">
        <f t="shared" si="31"/>
        <v>0</v>
      </c>
      <c r="Z67" s="245">
        <f t="shared" si="31"/>
        <v>0</v>
      </c>
      <c r="AA67" s="245">
        <f t="shared" si="31"/>
        <v>0</v>
      </c>
      <c r="AB67" s="245">
        <f t="shared" si="31"/>
        <v>0</v>
      </c>
      <c r="AC67" s="245">
        <f t="shared" si="31"/>
        <v>0</v>
      </c>
      <c r="AD67" s="245">
        <f t="shared" si="31"/>
        <v>0</v>
      </c>
      <c r="AE67" s="245">
        <f t="shared" si="31"/>
        <v>0</v>
      </c>
      <c r="AF67" s="245">
        <f>SUM(AF68:AF69)</f>
        <v>0</v>
      </c>
      <c r="AG67" s="210">
        <f t="shared" si="25"/>
        <v>0</v>
      </c>
      <c r="AH67" s="210">
        <f t="shared" si="26"/>
        <v>0</v>
      </c>
      <c r="AI67" s="210">
        <f t="shared" si="22"/>
        <v>0</v>
      </c>
      <c r="AJ67" s="245">
        <f>SUM(AJ68:AJ69)</f>
        <v>0</v>
      </c>
      <c r="AK67" s="210">
        <f t="shared" si="5"/>
        <v>0</v>
      </c>
      <c r="AL67" s="245">
        <f>SUM(AL68:AL69)</f>
        <v>0</v>
      </c>
      <c r="AM67" s="245">
        <f>SUM(AM68:AM69)</f>
        <v>0</v>
      </c>
      <c r="AO67" s="306">
        <f t="shared" si="23"/>
        <v>0</v>
      </c>
    </row>
    <row r="68" spans="4:41" s="74" customFormat="1" ht="27" hidden="1">
      <c r="D68" s="89" t="s">
        <v>290</v>
      </c>
      <c r="E68" s="70" t="s">
        <v>356</v>
      </c>
      <c r="F68" s="71"/>
      <c r="G68" s="71"/>
      <c r="H68" s="71"/>
      <c r="I68" s="93"/>
      <c r="J68" s="253" t="s">
        <v>361</v>
      </c>
      <c r="K68" s="247" t="s">
        <v>362</v>
      </c>
      <c r="L68" s="248"/>
      <c r="M68" s="248"/>
      <c r="N68" s="248"/>
      <c r="O68" s="248"/>
      <c r="P68" s="248">
        <f>Q68-O68</f>
        <v>0</v>
      </c>
      <c r="Q68" s="248"/>
      <c r="R68" s="248"/>
      <c r="S68" s="250"/>
      <c r="T68" s="250"/>
      <c r="U68" s="210">
        <f t="shared" si="4"/>
        <v>0</v>
      </c>
      <c r="V68" s="248"/>
      <c r="W68" s="248"/>
      <c r="X68" s="250"/>
      <c r="Y68" s="250"/>
      <c r="Z68" s="250"/>
      <c r="AA68" s="250"/>
      <c r="AB68" s="250"/>
      <c r="AC68" s="250"/>
      <c r="AD68" s="250"/>
      <c r="AE68" s="250"/>
      <c r="AF68" s="250"/>
      <c r="AG68" s="210">
        <f t="shared" si="25"/>
        <v>0</v>
      </c>
      <c r="AH68" s="210">
        <f t="shared" si="26"/>
        <v>0</v>
      </c>
      <c r="AI68" s="210">
        <f t="shared" si="22"/>
        <v>0</v>
      </c>
      <c r="AJ68" s="250"/>
      <c r="AK68" s="210">
        <f t="shared" si="5"/>
        <v>0</v>
      </c>
      <c r="AL68" s="250"/>
      <c r="AM68" s="250"/>
      <c r="AO68" s="306">
        <f t="shared" si="23"/>
        <v>0</v>
      </c>
    </row>
    <row r="69" spans="4:41" s="74" customFormat="1" ht="27" hidden="1">
      <c r="D69" s="89" t="s">
        <v>363</v>
      </c>
      <c r="E69" s="70" t="s">
        <v>356</v>
      </c>
      <c r="F69" s="71"/>
      <c r="G69" s="71"/>
      <c r="H69" s="71"/>
      <c r="I69" s="93"/>
      <c r="J69" s="253" t="s">
        <v>361</v>
      </c>
      <c r="K69" s="247" t="s">
        <v>364</v>
      </c>
      <c r="L69" s="248"/>
      <c r="M69" s="248"/>
      <c r="N69" s="248"/>
      <c r="O69" s="248"/>
      <c r="P69" s="248">
        <f>Q69-O69</f>
        <v>0</v>
      </c>
      <c r="Q69" s="248"/>
      <c r="R69" s="248"/>
      <c r="S69" s="248"/>
      <c r="T69" s="248"/>
      <c r="U69" s="210">
        <f t="shared" si="4"/>
        <v>0</v>
      </c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10">
        <f t="shared" si="25"/>
        <v>0</v>
      </c>
      <c r="AH69" s="210">
        <f t="shared" si="26"/>
        <v>0</v>
      </c>
      <c r="AI69" s="210">
        <f t="shared" si="22"/>
        <v>0</v>
      </c>
      <c r="AJ69" s="248"/>
      <c r="AK69" s="210">
        <f t="shared" si="5"/>
        <v>0</v>
      </c>
      <c r="AL69" s="248"/>
      <c r="AM69" s="248"/>
      <c r="AO69" s="306">
        <f t="shared" si="23"/>
        <v>0</v>
      </c>
    </row>
    <row r="70" spans="4:41" s="69" customFormat="1" ht="16.5" hidden="1">
      <c r="D70" s="88" t="s">
        <v>365</v>
      </c>
      <c r="E70" s="66" t="s">
        <v>356</v>
      </c>
      <c r="F70" s="67"/>
      <c r="G70" s="67"/>
      <c r="H70" s="67"/>
      <c r="I70" s="92"/>
      <c r="J70" s="243" t="s">
        <v>366</v>
      </c>
      <c r="K70" s="244" t="s">
        <v>367</v>
      </c>
      <c r="L70" s="245">
        <f>SUM(L71:L72)</f>
        <v>0</v>
      </c>
      <c r="M70" s="245">
        <f aca="true" t="shared" si="32" ref="M70:AE70">SUM(M71:M72)</f>
        <v>0</v>
      </c>
      <c r="N70" s="245">
        <f t="shared" si="32"/>
        <v>0</v>
      </c>
      <c r="O70" s="245">
        <f t="shared" si="32"/>
        <v>0</v>
      </c>
      <c r="P70" s="245">
        <f t="shared" si="32"/>
        <v>0</v>
      </c>
      <c r="Q70" s="245">
        <f t="shared" si="32"/>
        <v>0</v>
      </c>
      <c r="R70" s="245"/>
      <c r="S70" s="245">
        <f t="shared" si="32"/>
        <v>0</v>
      </c>
      <c r="T70" s="245">
        <f t="shared" si="32"/>
        <v>0</v>
      </c>
      <c r="U70" s="210">
        <f t="shared" si="4"/>
        <v>0</v>
      </c>
      <c r="V70" s="245">
        <f>SUM(V71:V72)</f>
        <v>0</v>
      </c>
      <c r="W70" s="245"/>
      <c r="X70" s="245">
        <f t="shared" si="32"/>
        <v>0</v>
      </c>
      <c r="Y70" s="245">
        <f t="shared" si="32"/>
        <v>0</v>
      </c>
      <c r="Z70" s="245">
        <f t="shared" si="32"/>
        <v>0</v>
      </c>
      <c r="AA70" s="245">
        <f t="shared" si="32"/>
        <v>0</v>
      </c>
      <c r="AB70" s="245">
        <f t="shared" si="32"/>
        <v>0</v>
      </c>
      <c r="AC70" s="245">
        <f t="shared" si="32"/>
        <v>0</v>
      </c>
      <c r="AD70" s="245">
        <f t="shared" si="32"/>
        <v>0</v>
      </c>
      <c r="AE70" s="245">
        <f t="shared" si="32"/>
        <v>0</v>
      </c>
      <c r="AF70" s="245">
        <f>SUM(AF71:AF72)</f>
        <v>0</v>
      </c>
      <c r="AG70" s="210">
        <f t="shared" si="25"/>
        <v>0</v>
      </c>
      <c r="AH70" s="210">
        <f t="shared" si="26"/>
        <v>0</v>
      </c>
      <c r="AI70" s="210">
        <f t="shared" si="22"/>
        <v>0</v>
      </c>
      <c r="AJ70" s="245">
        <f>SUM(AJ71:AJ72)</f>
        <v>0</v>
      </c>
      <c r="AK70" s="210">
        <f t="shared" si="5"/>
        <v>0</v>
      </c>
      <c r="AL70" s="245">
        <f>SUM(AL71:AL72)</f>
        <v>0</v>
      </c>
      <c r="AM70" s="245">
        <f>SUM(AM71:AM72)</f>
        <v>0</v>
      </c>
      <c r="AO70" s="306">
        <f t="shared" si="23"/>
        <v>0</v>
      </c>
    </row>
    <row r="71" spans="4:41" s="74" customFormat="1" ht="33" customHeight="1" hidden="1">
      <c r="D71" s="89" t="s">
        <v>254</v>
      </c>
      <c r="E71" s="70" t="s">
        <v>356</v>
      </c>
      <c r="F71" s="71"/>
      <c r="G71" s="71"/>
      <c r="H71" s="71"/>
      <c r="I71" s="93"/>
      <c r="J71" s="246" t="s">
        <v>368</v>
      </c>
      <c r="K71" s="247" t="s">
        <v>369</v>
      </c>
      <c r="L71" s="248"/>
      <c r="M71" s="248"/>
      <c r="N71" s="248"/>
      <c r="O71" s="248"/>
      <c r="P71" s="248">
        <f>Q71-O71</f>
        <v>0</v>
      </c>
      <c r="Q71" s="248"/>
      <c r="R71" s="248"/>
      <c r="S71" s="250"/>
      <c r="T71" s="250"/>
      <c r="U71" s="210">
        <f t="shared" si="4"/>
        <v>0</v>
      </c>
      <c r="V71" s="248"/>
      <c r="W71" s="248"/>
      <c r="X71" s="250"/>
      <c r="Y71" s="250"/>
      <c r="Z71" s="250"/>
      <c r="AA71" s="250"/>
      <c r="AB71" s="250"/>
      <c r="AC71" s="250"/>
      <c r="AD71" s="250"/>
      <c r="AE71" s="250"/>
      <c r="AF71" s="250"/>
      <c r="AG71" s="210">
        <f t="shared" si="25"/>
        <v>0</v>
      </c>
      <c r="AH71" s="210">
        <f t="shared" si="26"/>
        <v>0</v>
      </c>
      <c r="AI71" s="210">
        <f t="shared" si="22"/>
        <v>0</v>
      </c>
      <c r="AJ71" s="250"/>
      <c r="AK71" s="210">
        <f t="shared" si="5"/>
        <v>0</v>
      </c>
      <c r="AL71" s="250"/>
      <c r="AM71" s="250"/>
      <c r="AO71" s="306">
        <f t="shared" si="23"/>
        <v>0</v>
      </c>
    </row>
    <row r="72" spans="4:41" s="74" customFormat="1" ht="33" customHeight="1" hidden="1">
      <c r="D72" s="89" t="s">
        <v>309</v>
      </c>
      <c r="E72" s="70" t="s">
        <v>356</v>
      </c>
      <c r="F72" s="71"/>
      <c r="G72" s="71"/>
      <c r="H72" s="71"/>
      <c r="I72" s="93"/>
      <c r="J72" s="249" t="s">
        <v>205</v>
      </c>
      <c r="K72" s="247" t="s">
        <v>370</v>
      </c>
      <c r="L72" s="248"/>
      <c r="M72" s="248"/>
      <c r="N72" s="248"/>
      <c r="O72" s="248"/>
      <c r="P72" s="248">
        <f>Q72-O72</f>
        <v>0</v>
      </c>
      <c r="Q72" s="248"/>
      <c r="R72" s="248"/>
      <c r="S72" s="248"/>
      <c r="T72" s="248"/>
      <c r="U72" s="210">
        <f t="shared" si="4"/>
        <v>0</v>
      </c>
      <c r="V72" s="248">
        <v>0</v>
      </c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10">
        <f t="shared" si="25"/>
        <v>0</v>
      </c>
      <c r="AH72" s="210">
        <f t="shared" si="26"/>
        <v>0</v>
      </c>
      <c r="AI72" s="210">
        <f t="shared" si="22"/>
        <v>0</v>
      </c>
      <c r="AJ72" s="248"/>
      <c r="AK72" s="210">
        <f t="shared" si="5"/>
        <v>0</v>
      </c>
      <c r="AL72" s="248"/>
      <c r="AM72" s="248"/>
      <c r="AO72" s="306">
        <f t="shared" si="23"/>
        <v>0</v>
      </c>
    </row>
    <row r="73" spans="4:41" s="40" customFormat="1" ht="18.75" customHeight="1">
      <c r="D73" s="87" t="s">
        <v>270</v>
      </c>
      <c r="E73" s="62"/>
      <c r="F73" s="64"/>
      <c r="G73" s="71"/>
      <c r="H73" s="64"/>
      <c r="I73" s="91"/>
      <c r="J73" s="240" t="s">
        <v>371</v>
      </c>
      <c r="K73" s="241" t="s">
        <v>372</v>
      </c>
      <c r="L73" s="242">
        <f>SUM(L74+L77)</f>
        <v>0</v>
      </c>
      <c r="M73" s="242">
        <f aca="true" t="shared" si="33" ref="M73:AE73">SUM(M74+M77)</f>
        <v>0</v>
      </c>
      <c r="N73" s="242">
        <f t="shared" si="33"/>
        <v>0</v>
      </c>
      <c r="O73" s="242">
        <f t="shared" si="33"/>
        <v>0</v>
      </c>
      <c r="P73" s="242">
        <f t="shared" si="33"/>
        <v>0</v>
      </c>
      <c r="Q73" s="242">
        <f t="shared" si="33"/>
        <v>0</v>
      </c>
      <c r="R73" s="242"/>
      <c r="S73" s="242">
        <f t="shared" si="33"/>
        <v>0</v>
      </c>
      <c r="T73" s="242">
        <f t="shared" si="33"/>
        <v>0</v>
      </c>
      <c r="U73" s="210">
        <f t="shared" si="4"/>
        <v>0</v>
      </c>
      <c r="V73" s="242">
        <f t="shared" si="33"/>
        <v>0</v>
      </c>
      <c r="W73" s="242"/>
      <c r="X73" s="242">
        <f t="shared" si="33"/>
        <v>0</v>
      </c>
      <c r="Y73" s="242">
        <f t="shared" si="33"/>
        <v>384865</v>
      </c>
      <c r="Z73" s="242">
        <f t="shared" si="33"/>
        <v>0</v>
      </c>
      <c r="AA73" s="242">
        <f t="shared" si="33"/>
        <v>0</v>
      </c>
      <c r="AB73" s="242">
        <f t="shared" si="33"/>
        <v>0</v>
      </c>
      <c r="AC73" s="242">
        <f t="shared" si="33"/>
        <v>0</v>
      </c>
      <c r="AD73" s="242">
        <f t="shared" si="33"/>
        <v>0</v>
      </c>
      <c r="AE73" s="242">
        <f t="shared" si="33"/>
        <v>0</v>
      </c>
      <c r="AF73" s="242">
        <f>SUM(AF74+AF77)</f>
        <v>0</v>
      </c>
      <c r="AG73" s="210"/>
      <c r="AH73" s="210">
        <f aca="true" t="shared" si="34" ref="AH73:AH106">SUM(V73:AE73)</f>
        <v>384865</v>
      </c>
      <c r="AI73" s="210">
        <f t="shared" si="22"/>
        <v>384865</v>
      </c>
      <c r="AJ73" s="242">
        <f>SUM(AJ74+AJ77)</f>
        <v>0</v>
      </c>
      <c r="AK73" s="210">
        <f t="shared" si="5"/>
        <v>384865</v>
      </c>
      <c r="AL73" s="242">
        <f>SUM(AL74+AL77)</f>
        <v>0</v>
      </c>
      <c r="AM73" s="242">
        <f>SUM(AM74+AM77)</f>
        <v>0</v>
      </c>
      <c r="AO73" s="306">
        <f t="shared" si="23"/>
        <v>384865</v>
      </c>
    </row>
    <row r="74" spans="4:41" s="69" customFormat="1" ht="33" customHeight="1">
      <c r="D74" s="88" t="s">
        <v>283</v>
      </c>
      <c r="E74" s="66"/>
      <c r="F74" s="67"/>
      <c r="G74" s="71"/>
      <c r="H74" s="67"/>
      <c r="I74" s="92"/>
      <c r="J74" s="243" t="s">
        <v>373</v>
      </c>
      <c r="K74" s="244" t="s">
        <v>374</v>
      </c>
      <c r="L74" s="245">
        <f>SUM(L75:L76)</f>
        <v>0</v>
      </c>
      <c r="M74" s="245">
        <f aca="true" t="shared" si="35" ref="M74:AE74">SUM(M75:M76)</f>
        <v>0</v>
      </c>
      <c r="N74" s="245">
        <f t="shared" si="35"/>
        <v>0</v>
      </c>
      <c r="O74" s="245">
        <f t="shared" si="35"/>
        <v>0</v>
      </c>
      <c r="P74" s="245">
        <f t="shared" si="35"/>
        <v>0</v>
      </c>
      <c r="Q74" s="245">
        <f t="shared" si="35"/>
        <v>0</v>
      </c>
      <c r="R74" s="245"/>
      <c r="S74" s="245">
        <f t="shared" si="35"/>
        <v>0</v>
      </c>
      <c r="T74" s="245">
        <f t="shared" si="35"/>
        <v>0</v>
      </c>
      <c r="U74" s="210">
        <f t="shared" si="4"/>
        <v>0</v>
      </c>
      <c r="V74" s="245">
        <f t="shared" si="35"/>
        <v>0</v>
      </c>
      <c r="W74" s="245"/>
      <c r="X74" s="245">
        <f t="shared" si="35"/>
        <v>0</v>
      </c>
      <c r="Y74" s="245">
        <f t="shared" si="35"/>
        <v>384865</v>
      </c>
      <c r="Z74" s="245">
        <f t="shared" si="35"/>
        <v>0</v>
      </c>
      <c r="AA74" s="245">
        <f t="shared" si="35"/>
        <v>0</v>
      </c>
      <c r="AB74" s="245">
        <f t="shared" si="35"/>
        <v>0</v>
      </c>
      <c r="AC74" s="245">
        <f t="shared" si="35"/>
        <v>0</v>
      </c>
      <c r="AD74" s="245">
        <f t="shared" si="35"/>
        <v>0</v>
      </c>
      <c r="AE74" s="245">
        <f t="shared" si="35"/>
        <v>0</v>
      </c>
      <c r="AF74" s="245">
        <f>SUM(AF75:AF76)</f>
        <v>0</v>
      </c>
      <c r="AG74" s="210"/>
      <c r="AH74" s="210">
        <f t="shared" si="34"/>
        <v>384865</v>
      </c>
      <c r="AI74" s="210">
        <f t="shared" si="22"/>
        <v>384865</v>
      </c>
      <c r="AJ74" s="245">
        <f>SUM(AJ75:AJ76)</f>
        <v>0</v>
      </c>
      <c r="AK74" s="210">
        <f t="shared" si="5"/>
        <v>384865</v>
      </c>
      <c r="AL74" s="245">
        <f>SUM(AL75:AL76)</f>
        <v>0</v>
      </c>
      <c r="AM74" s="245">
        <f>SUM(AM75:AM76)</f>
        <v>0</v>
      </c>
      <c r="AO74" s="306">
        <f t="shared" si="23"/>
        <v>384865</v>
      </c>
    </row>
    <row r="75" spans="4:41" s="74" customFormat="1" ht="33" customHeight="1">
      <c r="D75" s="89" t="s">
        <v>290</v>
      </c>
      <c r="E75" s="70"/>
      <c r="F75" s="71"/>
      <c r="G75" s="71"/>
      <c r="H75" s="71"/>
      <c r="I75" s="93"/>
      <c r="J75" s="253" t="s">
        <v>375</v>
      </c>
      <c r="K75" s="247" t="s">
        <v>586</v>
      </c>
      <c r="L75" s="248"/>
      <c r="M75" s="248"/>
      <c r="N75" s="248"/>
      <c r="O75" s="248"/>
      <c r="P75" s="248">
        <f>Q75-O75</f>
        <v>0</v>
      </c>
      <c r="Q75" s="248"/>
      <c r="R75" s="248"/>
      <c r="S75" s="250"/>
      <c r="T75" s="250"/>
      <c r="U75" s="210">
        <f t="shared" si="4"/>
        <v>0</v>
      </c>
      <c r="V75" s="248">
        <v>0</v>
      </c>
      <c r="W75" s="248"/>
      <c r="X75" s="250"/>
      <c r="Y75" s="250">
        <v>72000</v>
      </c>
      <c r="Z75" s="250"/>
      <c r="AA75" s="250"/>
      <c r="AB75" s="250"/>
      <c r="AC75" s="250"/>
      <c r="AD75" s="250"/>
      <c r="AE75" s="250"/>
      <c r="AF75" s="250"/>
      <c r="AG75" s="210"/>
      <c r="AH75" s="210">
        <f t="shared" si="34"/>
        <v>72000</v>
      </c>
      <c r="AI75" s="210">
        <f t="shared" si="22"/>
        <v>72000</v>
      </c>
      <c r="AJ75" s="250"/>
      <c r="AK75" s="210">
        <f t="shared" si="5"/>
        <v>72000</v>
      </c>
      <c r="AL75" s="250"/>
      <c r="AM75" s="250"/>
      <c r="AO75" s="306">
        <f t="shared" si="23"/>
        <v>72000</v>
      </c>
    </row>
    <row r="76" spans="4:41" s="74" customFormat="1" ht="33" customHeight="1">
      <c r="D76" s="89" t="s">
        <v>363</v>
      </c>
      <c r="E76" s="70"/>
      <c r="F76" s="71"/>
      <c r="G76" s="71"/>
      <c r="H76" s="71"/>
      <c r="I76" s="93"/>
      <c r="J76" s="253" t="s">
        <v>376</v>
      </c>
      <c r="K76" s="247" t="s">
        <v>585</v>
      </c>
      <c r="L76" s="248"/>
      <c r="M76" s="248"/>
      <c r="N76" s="248"/>
      <c r="O76" s="248"/>
      <c r="P76" s="248">
        <f>Q76-O76</f>
        <v>0</v>
      </c>
      <c r="Q76" s="248"/>
      <c r="R76" s="248"/>
      <c r="S76" s="248"/>
      <c r="T76" s="248"/>
      <c r="U76" s="210">
        <f t="shared" si="4"/>
        <v>0</v>
      </c>
      <c r="V76" s="248">
        <v>0</v>
      </c>
      <c r="W76" s="248"/>
      <c r="X76" s="248"/>
      <c r="Y76" s="248">
        <v>312865</v>
      </c>
      <c r="Z76" s="248"/>
      <c r="AA76" s="248"/>
      <c r="AB76" s="248"/>
      <c r="AC76" s="248"/>
      <c r="AD76" s="248"/>
      <c r="AE76" s="248"/>
      <c r="AF76" s="248"/>
      <c r="AG76" s="210"/>
      <c r="AH76" s="210">
        <f t="shared" si="34"/>
        <v>312865</v>
      </c>
      <c r="AI76" s="210">
        <f t="shared" si="22"/>
        <v>312865</v>
      </c>
      <c r="AJ76" s="248"/>
      <c r="AK76" s="210">
        <f t="shared" si="5"/>
        <v>312865</v>
      </c>
      <c r="AL76" s="248"/>
      <c r="AM76" s="248"/>
      <c r="AO76" s="306">
        <f t="shared" si="23"/>
        <v>312865</v>
      </c>
    </row>
    <row r="77" spans="4:41" s="69" customFormat="1" ht="27" hidden="1">
      <c r="D77" s="88" t="s">
        <v>365</v>
      </c>
      <c r="E77" s="66"/>
      <c r="F77" s="67"/>
      <c r="G77" s="71"/>
      <c r="H77" s="67"/>
      <c r="I77" s="92"/>
      <c r="J77" s="243" t="s">
        <v>377</v>
      </c>
      <c r="K77" s="244" t="s">
        <v>378</v>
      </c>
      <c r="L77" s="245">
        <f>SUM(L78:L79)</f>
        <v>0</v>
      </c>
      <c r="M77" s="245">
        <f aca="true" t="shared" si="36" ref="M77:T77">SUM(M78:M79)</f>
        <v>0</v>
      </c>
      <c r="N77" s="245">
        <f t="shared" si="36"/>
        <v>0</v>
      </c>
      <c r="O77" s="245">
        <f t="shared" si="36"/>
        <v>0</v>
      </c>
      <c r="P77" s="245">
        <f t="shared" si="36"/>
        <v>0</v>
      </c>
      <c r="Q77" s="245">
        <f t="shared" si="36"/>
        <v>0</v>
      </c>
      <c r="R77" s="245"/>
      <c r="S77" s="245">
        <f t="shared" si="36"/>
        <v>0</v>
      </c>
      <c r="T77" s="245">
        <f t="shared" si="36"/>
        <v>0</v>
      </c>
      <c r="U77" s="210">
        <f t="shared" si="4"/>
        <v>0</v>
      </c>
      <c r="V77" s="245">
        <f>SUM(V78:V79)</f>
        <v>0</v>
      </c>
      <c r="W77" s="245"/>
      <c r="X77" s="245">
        <f aca="true" t="shared" si="37" ref="X77:AE77">SUM(X78:X79)</f>
        <v>0</v>
      </c>
      <c r="Y77" s="245">
        <f t="shared" si="37"/>
        <v>0</v>
      </c>
      <c r="Z77" s="245">
        <f t="shared" si="37"/>
        <v>0</v>
      </c>
      <c r="AA77" s="245">
        <f t="shared" si="37"/>
        <v>0</v>
      </c>
      <c r="AB77" s="245">
        <f t="shared" si="37"/>
        <v>0</v>
      </c>
      <c r="AC77" s="245">
        <f t="shared" si="37"/>
        <v>0</v>
      </c>
      <c r="AD77" s="245">
        <f t="shared" si="37"/>
        <v>0</v>
      </c>
      <c r="AE77" s="245">
        <f t="shared" si="37"/>
        <v>0</v>
      </c>
      <c r="AF77" s="245">
        <f>SUM(AF78:AF79)</f>
        <v>0</v>
      </c>
      <c r="AG77" s="210">
        <f>SUM(U77:AD77)</f>
        <v>0</v>
      </c>
      <c r="AH77" s="210">
        <f t="shared" si="34"/>
        <v>0</v>
      </c>
      <c r="AI77" s="210">
        <f t="shared" si="22"/>
        <v>0</v>
      </c>
      <c r="AJ77" s="245">
        <f>SUM(AJ78:AJ79)</f>
        <v>0</v>
      </c>
      <c r="AK77" s="210">
        <f t="shared" si="5"/>
        <v>0</v>
      </c>
      <c r="AL77" s="245">
        <f>SUM(AL78:AL79)</f>
        <v>0</v>
      </c>
      <c r="AM77" s="245">
        <f>SUM(AM78:AM79)</f>
        <v>0</v>
      </c>
      <c r="AO77" s="306">
        <f t="shared" si="23"/>
        <v>0</v>
      </c>
    </row>
    <row r="78" spans="4:41" s="74" customFormat="1" ht="33.75" customHeight="1" hidden="1">
      <c r="D78" s="89" t="s">
        <v>254</v>
      </c>
      <c r="E78" s="70"/>
      <c r="F78" s="71"/>
      <c r="G78" s="71"/>
      <c r="H78" s="71"/>
      <c r="I78" s="93"/>
      <c r="J78" s="246" t="s">
        <v>379</v>
      </c>
      <c r="K78" s="247" t="s">
        <v>380</v>
      </c>
      <c r="L78" s="248"/>
      <c r="M78" s="248"/>
      <c r="N78" s="248"/>
      <c r="O78" s="248"/>
      <c r="P78" s="248">
        <f>Q78-O78</f>
        <v>0</v>
      </c>
      <c r="Q78" s="248"/>
      <c r="R78" s="248"/>
      <c r="S78" s="250"/>
      <c r="T78" s="250"/>
      <c r="U78" s="210">
        <f t="shared" si="4"/>
        <v>0</v>
      </c>
      <c r="V78" s="248">
        <v>0</v>
      </c>
      <c r="W78" s="248"/>
      <c r="X78" s="250"/>
      <c r="Y78" s="250"/>
      <c r="Z78" s="250"/>
      <c r="AA78" s="250"/>
      <c r="AB78" s="250"/>
      <c r="AC78" s="250"/>
      <c r="AD78" s="250"/>
      <c r="AE78" s="250"/>
      <c r="AF78" s="250"/>
      <c r="AG78" s="210">
        <f>SUM(U78:AD78)</f>
        <v>0</v>
      </c>
      <c r="AH78" s="210">
        <f t="shared" si="34"/>
        <v>0</v>
      </c>
      <c r="AI78" s="210">
        <f t="shared" si="22"/>
        <v>0</v>
      </c>
      <c r="AJ78" s="250"/>
      <c r="AK78" s="210">
        <f t="shared" si="5"/>
        <v>0</v>
      </c>
      <c r="AL78" s="250"/>
      <c r="AM78" s="250"/>
      <c r="AO78" s="306">
        <f t="shared" si="23"/>
        <v>0</v>
      </c>
    </row>
    <row r="79" spans="4:41" s="74" customFormat="1" ht="27" hidden="1">
      <c r="D79" s="89" t="s">
        <v>309</v>
      </c>
      <c r="E79" s="70"/>
      <c r="F79" s="71"/>
      <c r="G79" s="71"/>
      <c r="H79" s="71"/>
      <c r="I79" s="93"/>
      <c r="J79" s="246" t="s">
        <v>381</v>
      </c>
      <c r="K79" s="247" t="s">
        <v>382</v>
      </c>
      <c r="L79" s="248"/>
      <c r="M79" s="248"/>
      <c r="N79" s="248"/>
      <c r="O79" s="248"/>
      <c r="P79" s="248">
        <f>Q79-O79</f>
        <v>0</v>
      </c>
      <c r="Q79" s="248"/>
      <c r="R79" s="248"/>
      <c r="S79" s="248"/>
      <c r="T79" s="248"/>
      <c r="U79" s="210">
        <f t="shared" si="4"/>
        <v>0</v>
      </c>
      <c r="V79" s="248">
        <v>0</v>
      </c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10">
        <f>SUM(U79:AD79)</f>
        <v>0</v>
      </c>
      <c r="AH79" s="210">
        <f t="shared" si="34"/>
        <v>0</v>
      </c>
      <c r="AI79" s="210">
        <f aca="true" t="shared" si="38" ref="AI79:AI112">SUM(U79+AH79)</f>
        <v>0</v>
      </c>
      <c r="AJ79" s="248"/>
      <c r="AK79" s="210">
        <f t="shared" si="5"/>
        <v>0</v>
      </c>
      <c r="AL79" s="248"/>
      <c r="AM79" s="248"/>
      <c r="AO79" s="306">
        <f aca="true" t="shared" si="39" ref="AO79:AO112">SUM(S79+AH79)</f>
        <v>0</v>
      </c>
    </row>
    <row r="80" spans="5:41" s="40" customFormat="1" ht="16.5">
      <c r="E80" s="62" t="s">
        <v>163</v>
      </c>
      <c r="F80" s="64"/>
      <c r="G80" s="64"/>
      <c r="H80" s="64"/>
      <c r="I80" s="65"/>
      <c r="J80" s="238" t="s">
        <v>605</v>
      </c>
      <c r="K80" s="239" t="s">
        <v>607</v>
      </c>
      <c r="L80" s="235">
        <f aca="true" t="shared" si="40" ref="L80:Q81">SUM(L83+L90)</f>
        <v>0</v>
      </c>
      <c r="M80" s="235">
        <f t="shared" si="40"/>
        <v>0</v>
      </c>
      <c r="N80" s="235">
        <f t="shared" si="40"/>
        <v>0</v>
      </c>
      <c r="O80" s="235">
        <f t="shared" si="40"/>
        <v>0</v>
      </c>
      <c r="P80" s="235">
        <f t="shared" si="40"/>
        <v>0</v>
      </c>
      <c r="Q80" s="235">
        <f t="shared" si="40"/>
        <v>0</v>
      </c>
      <c r="R80" s="235"/>
      <c r="S80" s="235">
        <f>SUM(S83+S90)</f>
        <v>0</v>
      </c>
      <c r="T80" s="235">
        <f>SUM(T83+T90)</f>
        <v>0</v>
      </c>
      <c r="U80" s="210">
        <f aca="true" t="shared" si="41" ref="U80:U113">SUM(S80:T80)</f>
        <v>0</v>
      </c>
      <c r="V80" s="235">
        <f>SUM(V83+V90)</f>
        <v>300</v>
      </c>
      <c r="W80" s="235"/>
      <c r="X80" s="235">
        <f aca="true" t="shared" si="42" ref="X80:AE81">SUM(X83+X90)</f>
        <v>0</v>
      </c>
      <c r="Y80" s="235">
        <f t="shared" si="42"/>
        <v>0</v>
      </c>
      <c r="Z80" s="235">
        <f t="shared" si="42"/>
        <v>0</v>
      </c>
      <c r="AA80" s="235">
        <f t="shared" si="42"/>
        <v>0</v>
      </c>
      <c r="AB80" s="235">
        <f t="shared" si="42"/>
        <v>0</v>
      </c>
      <c r="AC80" s="235">
        <f t="shared" si="42"/>
        <v>0</v>
      </c>
      <c r="AD80" s="235">
        <f t="shared" si="42"/>
        <v>0</v>
      </c>
      <c r="AE80" s="235">
        <f t="shared" si="42"/>
        <v>0</v>
      </c>
      <c r="AF80" s="242">
        <f>SUM(AF81+AF84)</f>
        <v>329463</v>
      </c>
      <c r="AG80" s="210"/>
      <c r="AH80" s="210">
        <f t="shared" si="34"/>
        <v>300</v>
      </c>
      <c r="AI80" s="210">
        <f t="shared" si="38"/>
        <v>300</v>
      </c>
      <c r="AJ80" s="235">
        <f>SUM(AJ83+AJ90)</f>
        <v>0</v>
      </c>
      <c r="AK80" s="210">
        <f aca="true" t="shared" si="43" ref="AK80:AK145">SUM(AI80:AJ80)</f>
        <v>300</v>
      </c>
      <c r="AL80" s="235">
        <v>300</v>
      </c>
      <c r="AM80" s="235">
        <v>300</v>
      </c>
      <c r="AO80" s="306">
        <f t="shared" si="39"/>
        <v>300</v>
      </c>
    </row>
    <row r="81" spans="5:41" s="336" customFormat="1" ht="16.5">
      <c r="E81" s="337" t="s">
        <v>163</v>
      </c>
      <c r="F81" s="338"/>
      <c r="G81" s="338"/>
      <c r="H81" s="338"/>
      <c r="I81" s="339"/>
      <c r="J81" s="340" t="s">
        <v>606</v>
      </c>
      <c r="K81" s="341" t="s">
        <v>608</v>
      </c>
      <c r="L81" s="342">
        <f t="shared" si="40"/>
        <v>0</v>
      </c>
      <c r="M81" s="342">
        <f t="shared" si="40"/>
        <v>0</v>
      </c>
      <c r="N81" s="342">
        <f t="shared" si="40"/>
        <v>0</v>
      </c>
      <c r="O81" s="342">
        <f t="shared" si="40"/>
        <v>0</v>
      </c>
      <c r="P81" s="342">
        <f t="shared" si="40"/>
        <v>0</v>
      </c>
      <c r="Q81" s="342">
        <f t="shared" si="40"/>
        <v>0</v>
      </c>
      <c r="R81" s="342"/>
      <c r="S81" s="342">
        <f>SUM(S84+S91)</f>
        <v>0</v>
      </c>
      <c r="T81" s="342">
        <f>SUM(T84+T91)</f>
        <v>0</v>
      </c>
      <c r="U81" s="343">
        <f>SUM(S81:T81)</f>
        <v>0</v>
      </c>
      <c r="V81" s="342">
        <f>SUM(V84+V91)</f>
        <v>0</v>
      </c>
      <c r="W81" s="342"/>
      <c r="X81" s="342">
        <f t="shared" si="42"/>
        <v>0</v>
      </c>
      <c r="Y81" s="342">
        <f t="shared" si="42"/>
        <v>0</v>
      </c>
      <c r="Z81" s="342">
        <f t="shared" si="42"/>
        <v>0</v>
      </c>
      <c r="AA81" s="342">
        <f t="shared" si="42"/>
        <v>0</v>
      </c>
      <c r="AB81" s="342">
        <f t="shared" si="42"/>
        <v>0</v>
      </c>
      <c r="AC81" s="342">
        <f t="shared" si="42"/>
        <v>0</v>
      </c>
      <c r="AD81" s="342">
        <f t="shared" si="42"/>
        <v>0</v>
      </c>
      <c r="AE81" s="342">
        <f t="shared" si="42"/>
        <v>0</v>
      </c>
      <c r="AF81" s="342">
        <v>329463</v>
      </c>
      <c r="AG81" s="343"/>
      <c r="AH81" s="343">
        <f>SUM(V81:AE81)</f>
        <v>0</v>
      </c>
      <c r="AI81" s="343">
        <f>SUM(U81+AH81)</f>
        <v>0</v>
      </c>
      <c r="AJ81" s="342">
        <f>SUM(AJ84+AJ91)</f>
        <v>0</v>
      </c>
      <c r="AK81" s="343">
        <f>SUM(AI81:AJ81)</f>
        <v>0</v>
      </c>
      <c r="AL81" s="342">
        <v>300</v>
      </c>
      <c r="AM81" s="342">
        <v>300</v>
      </c>
      <c r="AO81" s="344">
        <f>SUM(S81+AH81)</f>
        <v>0</v>
      </c>
    </row>
    <row r="82" spans="5:41" s="40" customFormat="1" ht="16.5">
      <c r="E82" s="62" t="s">
        <v>163</v>
      </c>
      <c r="F82" s="64"/>
      <c r="G82" s="64"/>
      <c r="H82" s="64"/>
      <c r="I82" s="65"/>
      <c r="J82" s="238" t="s">
        <v>226</v>
      </c>
      <c r="K82" s="239" t="s">
        <v>227</v>
      </c>
      <c r="L82" s="235">
        <f aca="true" t="shared" si="44" ref="L82:AE82">SUM(L84+L91)</f>
        <v>0</v>
      </c>
      <c r="M82" s="235">
        <f t="shared" si="44"/>
        <v>0</v>
      </c>
      <c r="N82" s="235">
        <f t="shared" si="44"/>
        <v>0</v>
      </c>
      <c r="O82" s="235">
        <f t="shared" si="44"/>
        <v>0</v>
      </c>
      <c r="P82" s="235">
        <f t="shared" si="44"/>
        <v>0</v>
      </c>
      <c r="Q82" s="235">
        <f t="shared" si="44"/>
        <v>0</v>
      </c>
      <c r="R82" s="235"/>
      <c r="S82" s="235">
        <f t="shared" si="44"/>
        <v>0</v>
      </c>
      <c r="T82" s="235">
        <f t="shared" si="44"/>
        <v>0</v>
      </c>
      <c r="U82" s="210">
        <f>SUM(S82:T82)</f>
        <v>0</v>
      </c>
      <c r="V82" s="235">
        <f t="shared" si="44"/>
        <v>0</v>
      </c>
      <c r="W82" s="235"/>
      <c r="X82" s="235">
        <f t="shared" si="44"/>
        <v>0</v>
      </c>
      <c r="Y82" s="235">
        <f t="shared" si="44"/>
        <v>0</v>
      </c>
      <c r="Z82" s="235">
        <f t="shared" si="44"/>
        <v>0</v>
      </c>
      <c r="AA82" s="235">
        <f t="shared" si="44"/>
        <v>0</v>
      </c>
      <c r="AB82" s="235">
        <f t="shared" si="44"/>
        <v>0</v>
      </c>
      <c r="AC82" s="235">
        <f t="shared" si="44"/>
        <v>0</v>
      </c>
      <c r="AD82" s="235">
        <f t="shared" si="44"/>
        <v>0</v>
      </c>
      <c r="AE82" s="235">
        <f t="shared" si="44"/>
        <v>0</v>
      </c>
      <c r="AF82" s="235">
        <f>SUM(AF84+AF91)</f>
        <v>0</v>
      </c>
      <c r="AG82" s="210"/>
      <c r="AH82" s="210">
        <f>SUM(V82:AE82)</f>
        <v>0</v>
      </c>
      <c r="AI82" s="210">
        <f>SUM(U82+AH82)</f>
        <v>0</v>
      </c>
      <c r="AJ82" s="235">
        <f>SUM(AJ84+AJ91)</f>
        <v>0</v>
      </c>
      <c r="AK82" s="210">
        <f>SUM(AI82:AJ82)</f>
        <v>0</v>
      </c>
      <c r="AL82" s="235">
        <v>300</v>
      </c>
      <c r="AM82" s="235">
        <v>300</v>
      </c>
      <c r="AO82" s="306">
        <f>SUM(S82+AH82)</f>
        <v>0</v>
      </c>
    </row>
    <row r="83" spans="5:41" s="40" customFormat="1" ht="16.5">
      <c r="E83" s="62" t="s">
        <v>163</v>
      </c>
      <c r="F83" s="64"/>
      <c r="G83" s="64"/>
      <c r="H83" s="64"/>
      <c r="I83" s="65"/>
      <c r="J83" s="240" t="s">
        <v>228</v>
      </c>
      <c r="K83" s="241" t="s">
        <v>229</v>
      </c>
      <c r="L83" s="242">
        <f>SUM(L84:L89)</f>
        <v>0</v>
      </c>
      <c r="M83" s="242">
        <f>SUM(M84:M89)</f>
        <v>0</v>
      </c>
      <c r="N83" s="242">
        <f>SUM(N84:N89)</f>
        <v>0</v>
      </c>
      <c r="O83" s="242">
        <f>SUM(O84:O89)</f>
        <v>0</v>
      </c>
      <c r="P83" s="242">
        <f aca="true" t="shared" si="45" ref="P83:AE83">SUM(P84:P89)</f>
        <v>0</v>
      </c>
      <c r="Q83" s="242">
        <f>SUM(Q84:Q89)</f>
        <v>0</v>
      </c>
      <c r="R83" s="242"/>
      <c r="S83" s="242">
        <f t="shared" si="45"/>
        <v>0</v>
      </c>
      <c r="T83" s="242">
        <f t="shared" si="45"/>
        <v>0</v>
      </c>
      <c r="U83" s="210">
        <f t="shared" si="41"/>
        <v>0</v>
      </c>
      <c r="V83" s="242">
        <f t="shared" si="45"/>
        <v>300</v>
      </c>
      <c r="W83" s="242"/>
      <c r="X83" s="242">
        <f t="shared" si="45"/>
        <v>0</v>
      </c>
      <c r="Y83" s="242">
        <f t="shared" si="45"/>
        <v>0</v>
      </c>
      <c r="Z83" s="242">
        <f t="shared" si="45"/>
        <v>0</v>
      </c>
      <c r="AA83" s="242">
        <f t="shared" si="45"/>
        <v>0</v>
      </c>
      <c r="AB83" s="242">
        <f t="shared" si="45"/>
        <v>0</v>
      </c>
      <c r="AC83" s="242">
        <f t="shared" si="45"/>
        <v>0</v>
      </c>
      <c r="AD83" s="242">
        <f t="shared" si="45"/>
        <v>0</v>
      </c>
      <c r="AE83" s="242">
        <f t="shared" si="45"/>
        <v>0</v>
      </c>
      <c r="AF83" s="242">
        <f>SUM(AF84:AF89)</f>
        <v>0</v>
      </c>
      <c r="AG83" s="210"/>
      <c r="AH83" s="210">
        <f t="shared" si="34"/>
        <v>300</v>
      </c>
      <c r="AI83" s="210">
        <f t="shared" si="38"/>
        <v>300</v>
      </c>
      <c r="AJ83" s="242">
        <f>SUM(AJ84:AJ89)</f>
        <v>0</v>
      </c>
      <c r="AK83" s="210">
        <f t="shared" si="43"/>
        <v>300</v>
      </c>
      <c r="AL83" s="242">
        <f>SUM(AL84:AL89)</f>
        <v>300</v>
      </c>
      <c r="AM83" s="242">
        <f>SUM(AM84:AM89)</f>
        <v>300</v>
      </c>
      <c r="AO83" s="306">
        <f t="shared" si="39"/>
        <v>300</v>
      </c>
    </row>
    <row r="84" spans="5:41" s="74" customFormat="1" ht="16.5" hidden="1">
      <c r="E84" s="70" t="s">
        <v>163</v>
      </c>
      <c r="F84" s="71"/>
      <c r="G84" s="71"/>
      <c r="H84" s="71"/>
      <c r="I84" s="72"/>
      <c r="J84" s="249" t="s">
        <v>230</v>
      </c>
      <c r="K84" s="247" t="s">
        <v>231</v>
      </c>
      <c r="L84" s="248"/>
      <c r="M84" s="248"/>
      <c r="N84" s="248"/>
      <c r="O84" s="248"/>
      <c r="P84" s="248">
        <f aca="true" t="shared" si="46" ref="P84:P89">Q84-O84</f>
        <v>0</v>
      </c>
      <c r="Q84" s="248"/>
      <c r="R84" s="248"/>
      <c r="S84" s="248"/>
      <c r="T84" s="248"/>
      <c r="U84" s="210">
        <f t="shared" si="41"/>
        <v>0</v>
      </c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10">
        <f>SUM(U84:AD84)</f>
        <v>0</v>
      </c>
      <c r="AH84" s="210">
        <f t="shared" si="34"/>
        <v>0</v>
      </c>
      <c r="AI84" s="210">
        <f t="shared" si="38"/>
        <v>0</v>
      </c>
      <c r="AJ84" s="248"/>
      <c r="AK84" s="210">
        <f t="shared" si="43"/>
        <v>0</v>
      </c>
      <c r="AL84" s="248"/>
      <c r="AM84" s="248"/>
      <c r="AO84" s="306">
        <f t="shared" si="39"/>
        <v>0</v>
      </c>
    </row>
    <row r="85" spans="5:41" s="74" customFormat="1" ht="16.5">
      <c r="E85" s="70" t="s">
        <v>163</v>
      </c>
      <c r="F85" s="71"/>
      <c r="G85" s="71"/>
      <c r="H85" s="71"/>
      <c r="I85" s="72"/>
      <c r="J85" s="249" t="s">
        <v>232</v>
      </c>
      <c r="K85" s="247" t="s">
        <v>233</v>
      </c>
      <c r="L85" s="248"/>
      <c r="M85" s="248"/>
      <c r="N85" s="248"/>
      <c r="O85" s="248"/>
      <c r="P85" s="248">
        <f t="shared" si="46"/>
        <v>0</v>
      </c>
      <c r="Q85" s="248"/>
      <c r="R85" s="248"/>
      <c r="S85" s="248"/>
      <c r="T85" s="248"/>
      <c r="U85" s="210">
        <f t="shared" si="41"/>
        <v>0</v>
      </c>
      <c r="V85" s="248">
        <v>300</v>
      </c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10"/>
      <c r="AH85" s="210">
        <f t="shared" si="34"/>
        <v>300</v>
      </c>
      <c r="AI85" s="210">
        <f t="shared" si="38"/>
        <v>300</v>
      </c>
      <c r="AJ85" s="248"/>
      <c r="AK85" s="210">
        <f t="shared" si="43"/>
        <v>300</v>
      </c>
      <c r="AL85" s="248">
        <v>300</v>
      </c>
      <c r="AM85" s="248">
        <v>300</v>
      </c>
      <c r="AO85" s="306">
        <f t="shared" si="39"/>
        <v>300</v>
      </c>
    </row>
    <row r="86" spans="5:41" s="74" customFormat="1" ht="16.5" hidden="1">
      <c r="E86" s="70" t="s">
        <v>163</v>
      </c>
      <c r="F86" s="71"/>
      <c r="G86" s="71"/>
      <c r="H86" s="71"/>
      <c r="I86" s="72"/>
      <c r="J86" s="249" t="s">
        <v>234</v>
      </c>
      <c r="K86" s="247" t="s">
        <v>235</v>
      </c>
      <c r="L86" s="248"/>
      <c r="M86" s="248"/>
      <c r="N86" s="248"/>
      <c r="O86" s="248"/>
      <c r="P86" s="248">
        <f t="shared" si="46"/>
        <v>0</v>
      </c>
      <c r="Q86" s="248"/>
      <c r="R86" s="248"/>
      <c r="S86" s="248"/>
      <c r="T86" s="248"/>
      <c r="U86" s="210">
        <f t="shared" si="41"/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10">
        <f aca="true" t="shared" si="47" ref="AG86:AG94">SUM(U86:AD86)</f>
        <v>0</v>
      </c>
      <c r="AH86" s="210">
        <f t="shared" si="34"/>
        <v>0</v>
      </c>
      <c r="AI86" s="210">
        <f t="shared" si="38"/>
        <v>0</v>
      </c>
      <c r="AJ86" s="248"/>
      <c r="AK86" s="210">
        <f t="shared" si="43"/>
        <v>0</v>
      </c>
      <c r="AL86" s="248"/>
      <c r="AM86" s="248"/>
      <c r="AO86" s="306">
        <f t="shared" si="39"/>
        <v>0</v>
      </c>
    </row>
    <row r="87" spans="5:41" s="74" customFormat="1" ht="16.5" hidden="1">
      <c r="E87" s="70" t="s">
        <v>163</v>
      </c>
      <c r="F87" s="71"/>
      <c r="G87" s="71"/>
      <c r="H87" s="71"/>
      <c r="I87" s="72"/>
      <c r="J87" s="249" t="s">
        <v>236</v>
      </c>
      <c r="K87" s="247" t="s">
        <v>237</v>
      </c>
      <c r="L87" s="248"/>
      <c r="M87" s="248"/>
      <c r="N87" s="248"/>
      <c r="O87" s="248"/>
      <c r="P87" s="248">
        <f t="shared" si="46"/>
        <v>0</v>
      </c>
      <c r="Q87" s="248"/>
      <c r="R87" s="248"/>
      <c r="S87" s="248"/>
      <c r="T87" s="248"/>
      <c r="U87" s="210">
        <f t="shared" si="41"/>
        <v>0</v>
      </c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10">
        <f t="shared" si="47"/>
        <v>0</v>
      </c>
      <c r="AH87" s="210">
        <f t="shared" si="34"/>
        <v>0</v>
      </c>
      <c r="AI87" s="210">
        <f t="shared" si="38"/>
        <v>0</v>
      </c>
      <c r="AJ87" s="248"/>
      <c r="AK87" s="210">
        <f t="shared" si="43"/>
        <v>0</v>
      </c>
      <c r="AL87" s="248"/>
      <c r="AM87" s="248"/>
      <c r="AO87" s="306">
        <f t="shared" si="39"/>
        <v>0</v>
      </c>
    </row>
    <row r="88" spans="5:41" s="73" customFormat="1" ht="16.5" hidden="1">
      <c r="E88" s="70" t="s">
        <v>163</v>
      </c>
      <c r="F88" s="71"/>
      <c r="G88" s="71"/>
      <c r="H88" s="71"/>
      <c r="I88" s="72"/>
      <c r="J88" s="249" t="s">
        <v>238</v>
      </c>
      <c r="K88" s="247" t="s">
        <v>239</v>
      </c>
      <c r="L88" s="248"/>
      <c r="M88" s="248"/>
      <c r="N88" s="248"/>
      <c r="O88" s="248"/>
      <c r="P88" s="248">
        <f t="shared" si="46"/>
        <v>0</v>
      </c>
      <c r="Q88" s="248"/>
      <c r="R88" s="248"/>
      <c r="S88" s="248"/>
      <c r="T88" s="248"/>
      <c r="U88" s="210">
        <f t="shared" si="41"/>
        <v>0</v>
      </c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10">
        <f t="shared" si="47"/>
        <v>0</v>
      </c>
      <c r="AH88" s="210">
        <f t="shared" si="34"/>
        <v>0</v>
      </c>
      <c r="AI88" s="210">
        <f t="shared" si="38"/>
        <v>0</v>
      </c>
      <c r="AJ88" s="248"/>
      <c r="AK88" s="210">
        <f t="shared" si="43"/>
        <v>0</v>
      </c>
      <c r="AL88" s="248"/>
      <c r="AM88" s="248"/>
      <c r="AO88" s="306">
        <f t="shared" si="39"/>
        <v>0</v>
      </c>
    </row>
    <row r="89" spans="5:41" s="73" customFormat="1" ht="16.5" hidden="1">
      <c r="E89" s="70" t="s">
        <v>163</v>
      </c>
      <c r="F89" s="71"/>
      <c r="G89" s="71"/>
      <c r="H89" s="71"/>
      <c r="I89" s="72"/>
      <c r="J89" s="249" t="s">
        <v>240</v>
      </c>
      <c r="K89" s="247" t="s">
        <v>241</v>
      </c>
      <c r="L89" s="248"/>
      <c r="M89" s="248"/>
      <c r="N89" s="248"/>
      <c r="O89" s="248"/>
      <c r="P89" s="248">
        <f t="shared" si="46"/>
        <v>0</v>
      </c>
      <c r="Q89" s="248"/>
      <c r="R89" s="248"/>
      <c r="S89" s="248"/>
      <c r="T89" s="248"/>
      <c r="U89" s="210">
        <f t="shared" si="41"/>
        <v>0</v>
      </c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10">
        <f t="shared" si="47"/>
        <v>0</v>
      </c>
      <c r="AH89" s="210">
        <f t="shared" si="34"/>
        <v>0</v>
      </c>
      <c r="AI89" s="210">
        <f t="shared" si="38"/>
        <v>0</v>
      </c>
      <c r="AJ89" s="248"/>
      <c r="AK89" s="210">
        <f t="shared" si="43"/>
        <v>0</v>
      </c>
      <c r="AL89" s="248"/>
      <c r="AM89" s="248"/>
      <c r="AO89" s="306">
        <f t="shared" si="39"/>
        <v>0</v>
      </c>
    </row>
    <row r="90" spans="5:41" s="40" customFormat="1" ht="16.5" hidden="1">
      <c r="E90" s="62" t="s">
        <v>163</v>
      </c>
      <c r="F90" s="64"/>
      <c r="G90" s="64"/>
      <c r="H90" s="64"/>
      <c r="I90" s="65"/>
      <c r="J90" s="240" t="s">
        <v>242</v>
      </c>
      <c r="K90" s="241" t="s">
        <v>243</v>
      </c>
      <c r="L90" s="242">
        <f aca="true" t="shared" si="48" ref="L90:AF90">SUM(L91)</f>
        <v>0</v>
      </c>
      <c r="M90" s="242">
        <f t="shared" si="48"/>
        <v>0</v>
      </c>
      <c r="N90" s="242">
        <f t="shared" si="48"/>
        <v>0</v>
      </c>
      <c r="O90" s="242">
        <f t="shared" si="48"/>
        <v>0</v>
      </c>
      <c r="P90" s="242">
        <f t="shared" si="48"/>
        <v>0</v>
      </c>
      <c r="Q90" s="242">
        <f t="shared" si="48"/>
        <v>0</v>
      </c>
      <c r="R90" s="242"/>
      <c r="S90" s="242">
        <f t="shared" si="48"/>
        <v>0</v>
      </c>
      <c r="T90" s="242">
        <f t="shared" si="48"/>
        <v>0</v>
      </c>
      <c r="U90" s="210">
        <f t="shared" si="41"/>
        <v>0</v>
      </c>
      <c r="V90" s="242">
        <f t="shared" si="48"/>
        <v>0</v>
      </c>
      <c r="W90" s="242"/>
      <c r="X90" s="242">
        <f t="shared" si="48"/>
        <v>0</v>
      </c>
      <c r="Y90" s="242">
        <f t="shared" si="48"/>
        <v>0</v>
      </c>
      <c r="Z90" s="242">
        <f t="shared" si="48"/>
        <v>0</v>
      </c>
      <c r="AA90" s="242">
        <f t="shared" si="48"/>
        <v>0</v>
      </c>
      <c r="AB90" s="242">
        <f t="shared" si="48"/>
        <v>0</v>
      </c>
      <c r="AC90" s="242">
        <f t="shared" si="48"/>
        <v>0</v>
      </c>
      <c r="AD90" s="242">
        <f t="shared" si="48"/>
        <v>0</v>
      </c>
      <c r="AE90" s="242">
        <f t="shared" si="48"/>
        <v>0</v>
      </c>
      <c r="AF90" s="242">
        <f t="shared" si="48"/>
        <v>0</v>
      </c>
      <c r="AG90" s="210">
        <f t="shared" si="47"/>
        <v>0</v>
      </c>
      <c r="AH90" s="210">
        <f t="shared" si="34"/>
        <v>0</v>
      </c>
      <c r="AI90" s="210">
        <f t="shared" si="38"/>
        <v>0</v>
      </c>
      <c r="AJ90" s="242">
        <f>SUM(AJ91)</f>
        <v>0</v>
      </c>
      <c r="AK90" s="210">
        <f t="shared" si="43"/>
        <v>0</v>
      </c>
      <c r="AL90" s="242">
        <f>SUM(AL91)</f>
        <v>0</v>
      </c>
      <c r="AM90" s="242">
        <f>SUM(AM91)</f>
        <v>0</v>
      </c>
      <c r="AO90" s="306">
        <f t="shared" si="39"/>
        <v>0</v>
      </c>
    </row>
    <row r="91" spans="5:41" s="69" customFormat="1" ht="16.5" hidden="1">
      <c r="E91" s="66" t="s">
        <v>163</v>
      </c>
      <c r="F91" s="67"/>
      <c r="G91" s="67"/>
      <c r="H91" s="67"/>
      <c r="I91" s="72"/>
      <c r="J91" s="243" t="s">
        <v>244</v>
      </c>
      <c r="K91" s="244" t="s">
        <v>245</v>
      </c>
      <c r="L91" s="245">
        <f>SUM(L92:L94)</f>
        <v>0</v>
      </c>
      <c r="M91" s="245">
        <f>SUM(M92:M94)</f>
        <v>0</v>
      </c>
      <c r="N91" s="245">
        <f>SUM(N92:N94)</f>
        <v>0</v>
      </c>
      <c r="O91" s="245">
        <f>SUM(O92:O94)</f>
        <v>0</v>
      </c>
      <c r="P91" s="245">
        <f aca="true" t="shared" si="49" ref="P91:AE91">SUM(P92:P94)</f>
        <v>0</v>
      </c>
      <c r="Q91" s="245">
        <f>SUM(Q92:Q94)</f>
        <v>0</v>
      </c>
      <c r="R91" s="245"/>
      <c r="S91" s="245">
        <f t="shared" si="49"/>
        <v>0</v>
      </c>
      <c r="T91" s="245">
        <f t="shared" si="49"/>
        <v>0</v>
      </c>
      <c r="U91" s="210">
        <f t="shared" si="41"/>
        <v>0</v>
      </c>
      <c r="V91" s="245">
        <f t="shared" si="49"/>
        <v>0</v>
      </c>
      <c r="W91" s="245"/>
      <c r="X91" s="245">
        <f t="shared" si="49"/>
        <v>0</v>
      </c>
      <c r="Y91" s="245">
        <f t="shared" si="49"/>
        <v>0</v>
      </c>
      <c r="Z91" s="245">
        <f t="shared" si="49"/>
        <v>0</v>
      </c>
      <c r="AA91" s="245">
        <f t="shared" si="49"/>
        <v>0</v>
      </c>
      <c r="AB91" s="245">
        <f t="shared" si="49"/>
        <v>0</v>
      </c>
      <c r="AC91" s="245">
        <f t="shared" si="49"/>
        <v>0</v>
      </c>
      <c r="AD91" s="245">
        <f t="shared" si="49"/>
        <v>0</v>
      </c>
      <c r="AE91" s="245">
        <f t="shared" si="49"/>
        <v>0</v>
      </c>
      <c r="AF91" s="245">
        <f>SUM(AF92:AF94)</f>
        <v>0</v>
      </c>
      <c r="AG91" s="210">
        <f t="shared" si="47"/>
        <v>0</v>
      </c>
      <c r="AH91" s="210">
        <f t="shared" si="34"/>
        <v>0</v>
      </c>
      <c r="AI91" s="210">
        <f t="shared" si="38"/>
        <v>0</v>
      </c>
      <c r="AJ91" s="245">
        <f>SUM(AJ92:AJ94)</f>
        <v>0</v>
      </c>
      <c r="AK91" s="210">
        <f t="shared" si="43"/>
        <v>0</v>
      </c>
      <c r="AL91" s="245">
        <f>SUM(AL92:AL94)</f>
        <v>0</v>
      </c>
      <c r="AM91" s="245">
        <f>SUM(AM92:AM94)</f>
        <v>0</v>
      </c>
      <c r="AO91" s="306">
        <f t="shared" si="39"/>
        <v>0</v>
      </c>
    </row>
    <row r="92" spans="5:41" s="74" customFormat="1" ht="16.5" hidden="1">
      <c r="E92" s="70" t="s">
        <v>163</v>
      </c>
      <c r="F92" s="71"/>
      <c r="G92" s="71"/>
      <c r="H92" s="71"/>
      <c r="I92" s="72"/>
      <c r="J92" s="249" t="s">
        <v>246</v>
      </c>
      <c r="K92" s="247" t="s">
        <v>247</v>
      </c>
      <c r="L92" s="248"/>
      <c r="M92" s="248"/>
      <c r="N92" s="248"/>
      <c r="O92" s="248"/>
      <c r="P92" s="248">
        <f>Q92-O92</f>
        <v>0</v>
      </c>
      <c r="Q92" s="248"/>
      <c r="R92" s="248"/>
      <c r="S92" s="248"/>
      <c r="T92" s="248"/>
      <c r="U92" s="210">
        <f t="shared" si="41"/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10">
        <f t="shared" si="47"/>
        <v>0</v>
      </c>
      <c r="AH92" s="210">
        <f t="shared" si="34"/>
        <v>0</v>
      </c>
      <c r="AI92" s="210">
        <f t="shared" si="38"/>
        <v>0</v>
      </c>
      <c r="AJ92" s="248"/>
      <c r="AK92" s="210">
        <f t="shared" si="43"/>
        <v>0</v>
      </c>
      <c r="AL92" s="248"/>
      <c r="AM92" s="248"/>
      <c r="AO92" s="306">
        <f t="shared" si="39"/>
        <v>0</v>
      </c>
    </row>
    <row r="93" spans="5:41" s="74" customFormat="1" ht="16.5" hidden="1">
      <c r="E93" s="70" t="s">
        <v>163</v>
      </c>
      <c r="F93" s="71"/>
      <c r="G93" s="71"/>
      <c r="H93" s="71"/>
      <c r="I93" s="72"/>
      <c r="J93" s="249" t="s">
        <v>248</v>
      </c>
      <c r="K93" s="247" t="s">
        <v>249</v>
      </c>
      <c r="L93" s="250"/>
      <c r="M93" s="248"/>
      <c r="N93" s="248"/>
      <c r="O93" s="248"/>
      <c r="P93" s="248">
        <f>Q93-O93</f>
        <v>0</v>
      </c>
      <c r="Q93" s="248"/>
      <c r="R93" s="248"/>
      <c r="S93" s="250"/>
      <c r="T93" s="250"/>
      <c r="U93" s="210">
        <f t="shared" si="41"/>
        <v>0</v>
      </c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10">
        <f t="shared" si="47"/>
        <v>0</v>
      </c>
      <c r="AH93" s="210">
        <f t="shared" si="34"/>
        <v>0</v>
      </c>
      <c r="AI93" s="210">
        <f t="shared" si="38"/>
        <v>0</v>
      </c>
      <c r="AJ93" s="250"/>
      <c r="AK93" s="210">
        <f t="shared" si="43"/>
        <v>0</v>
      </c>
      <c r="AL93" s="250"/>
      <c r="AM93" s="250"/>
      <c r="AO93" s="306">
        <f t="shared" si="39"/>
        <v>0</v>
      </c>
    </row>
    <row r="94" spans="5:41" s="73" customFormat="1" ht="16.5" hidden="1">
      <c r="E94" s="70" t="s">
        <v>163</v>
      </c>
      <c r="F94" s="71"/>
      <c r="G94" s="71"/>
      <c r="H94" s="71"/>
      <c r="I94" s="72"/>
      <c r="J94" s="249" t="s">
        <v>250</v>
      </c>
      <c r="K94" s="247" t="s">
        <v>251</v>
      </c>
      <c r="L94" s="248"/>
      <c r="M94" s="248"/>
      <c r="N94" s="248"/>
      <c r="O94" s="248"/>
      <c r="P94" s="248">
        <f>Q94-O94</f>
        <v>0</v>
      </c>
      <c r="Q94" s="248"/>
      <c r="R94" s="248"/>
      <c r="S94" s="248"/>
      <c r="T94" s="248"/>
      <c r="U94" s="210">
        <f t="shared" si="41"/>
        <v>0</v>
      </c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10">
        <f t="shared" si="47"/>
        <v>0</v>
      </c>
      <c r="AH94" s="210">
        <f t="shared" si="34"/>
        <v>0</v>
      </c>
      <c r="AI94" s="210">
        <f t="shared" si="38"/>
        <v>0</v>
      </c>
      <c r="AJ94" s="248"/>
      <c r="AK94" s="210">
        <f t="shared" si="43"/>
        <v>0</v>
      </c>
      <c r="AL94" s="248"/>
      <c r="AM94" s="248"/>
      <c r="AO94" s="306">
        <f t="shared" si="39"/>
        <v>0</v>
      </c>
    </row>
    <row r="95" spans="5:41" s="40" customFormat="1" ht="16.5">
      <c r="E95" s="62"/>
      <c r="F95" s="64"/>
      <c r="G95" s="64"/>
      <c r="H95" s="64"/>
      <c r="I95" s="65"/>
      <c r="J95" s="238" t="s">
        <v>252</v>
      </c>
      <c r="K95" s="239" t="s">
        <v>253</v>
      </c>
      <c r="L95" s="235">
        <f aca="true" t="shared" si="50" ref="L95:AF96">SUM(L96)</f>
        <v>0</v>
      </c>
      <c r="M95" s="235">
        <f t="shared" si="50"/>
        <v>0</v>
      </c>
      <c r="N95" s="235">
        <f t="shared" si="50"/>
        <v>0</v>
      </c>
      <c r="O95" s="235">
        <f t="shared" si="50"/>
        <v>0</v>
      </c>
      <c r="P95" s="235">
        <f t="shared" si="50"/>
        <v>0</v>
      </c>
      <c r="Q95" s="235">
        <f t="shared" si="50"/>
        <v>0</v>
      </c>
      <c r="R95" s="235"/>
      <c r="S95" s="235">
        <f t="shared" si="50"/>
        <v>0</v>
      </c>
      <c r="T95" s="235">
        <f t="shared" si="50"/>
        <v>0</v>
      </c>
      <c r="U95" s="210">
        <f t="shared" si="41"/>
        <v>0</v>
      </c>
      <c r="V95" s="235">
        <f t="shared" si="50"/>
        <v>11700</v>
      </c>
      <c r="W95" s="235"/>
      <c r="X95" s="235">
        <f t="shared" si="50"/>
        <v>0</v>
      </c>
      <c r="Y95" s="235">
        <f t="shared" si="50"/>
        <v>0</v>
      </c>
      <c r="Z95" s="235">
        <f t="shared" si="50"/>
        <v>0</v>
      </c>
      <c r="AA95" s="235">
        <f t="shared" si="50"/>
        <v>0</v>
      </c>
      <c r="AB95" s="235">
        <f t="shared" si="50"/>
        <v>0</v>
      </c>
      <c r="AC95" s="235">
        <f t="shared" si="50"/>
        <v>0</v>
      </c>
      <c r="AD95" s="235">
        <f t="shared" si="50"/>
        <v>0</v>
      </c>
      <c r="AE95" s="235">
        <f t="shared" si="50"/>
        <v>0</v>
      </c>
      <c r="AF95" s="235">
        <f t="shared" si="50"/>
        <v>0</v>
      </c>
      <c r="AG95" s="210"/>
      <c r="AH95" s="210">
        <f t="shared" si="34"/>
        <v>11700</v>
      </c>
      <c r="AI95" s="210">
        <f t="shared" si="38"/>
        <v>11700</v>
      </c>
      <c r="AJ95" s="235">
        <f>SUM(AJ96)</f>
        <v>0</v>
      </c>
      <c r="AK95" s="210">
        <f t="shared" si="43"/>
        <v>11700</v>
      </c>
      <c r="AL95" s="235"/>
      <c r="AM95" s="235"/>
      <c r="AO95" s="306">
        <f t="shared" si="39"/>
        <v>11700</v>
      </c>
    </row>
    <row r="96" spans="5:41" s="40" customFormat="1" ht="16.5">
      <c r="E96" s="62" t="s">
        <v>163</v>
      </c>
      <c r="F96" s="64"/>
      <c r="G96" s="64"/>
      <c r="H96" s="64" t="s">
        <v>211</v>
      </c>
      <c r="I96" s="75" t="s">
        <v>254</v>
      </c>
      <c r="J96" s="240" t="s">
        <v>255</v>
      </c>
      <c r="K96" s="241" t="s">
        <v>256</v>
      </c>
      <c r="L96" s="242">
        <f t="shared" si="50"/>
        <v>0</v>
      </c>
      <c r="M96" s="242">
        <f t="shared" si="50"/>
        <v>0</v>
      </c>
      <c r="N96" s="242">
        <f t="shared" si="50"/>
        <v>0</v>
      </c>
      <c r="O96" s="242">
        <f t="shared" si="50"/>
        <v>0</v>
      </c>
      <c r="P96" s="242">
        <f t="shared" si="50"/>
        <v>0</v>
      </c>
      <c r="Q96" s="242">
        <f t="shared" si="50"/>
        <v>0</v>
      </c>
      <c r="R96" s="242"/>
      <c r="S96" s="242">
        <f t="shared" si="50"/>
        <v>0</v>
      </c>
      <c r="T96" s="242">
        <f t="shared" si="50"/>
        <v>0</v>
      </c>
      <c r="U96" s="210">
        <f t="shared" si="41"/>
        <v>0</v>
      </c>
      <c r="V96" s="242">
        <f t="shared" si="50"/>
        <v>11700</v>
      </c>
      <c r="W96" s="242"/>
      <c r="X96" s="242">
        <f t="shared" si="50"/>
        <v>0</v>
      </c>
      <c r="Y96" s="242">
        <f t="shared" si="50"/>
        <v>0</v>
      </c>
      <c r="Z96" s="242">
        <f t="shared" si="50"/>
        <v>0</v>
      </c>
      <c r="AA96" s="242">
        <f t="shared" si="50"/>
        <v>0</v>
      </c>
      <c r="AB96" s="242">
        <f t="shared" si="50"/>
        <v>0</v>
      </c>
      <c r="AC96" s="242">
        <f t="shared" si="50"/>
        <v>0</v>
      </c>
      <c r="AD96" s="242">
        <f t="shared" si="50"/>
        <v>0</v>
      </c>
      <c r="AE96" s="242">
        <f t="shared" si="50"/>
        <v>0</v>
      </c>
      <c r="AF96" s="242">
        <f t="shared" si="50"/>
        <v>0</v>
      </c>
      <c r="AG96" s="210"/>
      <c r="AH96" s="210">
        <f t="shared" si="34"/>
        <v>11700</v>
      </c>
      <c r="AI96" s="210">
        <f t="shared" si="38"/>
        <v>11700</v>
      </c>
      <c r="AJ96" s="242">
        <f>SUM(AJ97)</f>
        <v>0</v>
      </c>
      <c r="AK96" s="210">
        <f t="shared" si="43"/>
        <v>11700</v>
      </c>
      <c r="AL96" s="242">
        <f>SUM(AL97)</f>
        <v>0</v>
      </c>
      <c r="AM96" s="242">
        <f>SUM(AM97)</f>
        <v>0</v>
      </c>
      <c r="AO96" s="306">
        <f t="shared" si="39"/>
        <v>11700</v>
      </c>
    </row>
    <row r="97" spans="5:41" s="69" customFormat="1" ht="16.5">
      <c r="E97" s="66" t="s">
        <v>163</v>
      </c>
      <c r="F97" s="67"/>
      <c r="G97" s="67"/>
      <c r="H97" s="67" t="s">
        <v>211</v>
      </c>
      <c r="I97" s="76" t="s">
        <v>254</v>
      </c>
      <c r="J97" s="243" t="s">
        <v>257</v>
      </c>
      <c r="K97" s="244" t="s">
        <v>258</v>
      </c>
      <c r="L97" s="245">
        <f aca="true" t="shared" si="51" ref="L97:AE97">SUM(L98+L101+L103+L106)</f>
        <v>0</v>
      </c>
      <c r="M97" s="245">
        <f t="shared" si="51"/>
        <v>0</v>
      </c>
      <c r="N97" s="245">
        <f t="shared" si="51"/>
        <v>0</v>
      </c>
      <c r="O97" s="245">
        <f t="shared" si="51"/>
        <v>0</v>
      </c>
      <c r="P97" s="245">
        <f t="shared" si="51"/>
        <v>0</v>
      </c>
      <c r="Q97" s="245">
        <f t="shared" si="51"/>
        <v>0</v>
      </c>
      <c r="R97" s="245"/>
      <c r="S97" s="245">
        <f t="shared" si="51"/>
        <v>0</v>
      </c>
      <c r="T97" s="245">
        <f t="shared" si="51"/>
        <v>0</v>
      </c>
      <c r="U97" s="210">
        <f t="shared" si="41"/>
        <v>0</v>
      </c>
      <c r="V97" s="245">
        <f t="shared" si="51"/>
        <v>11700</v>
      </c>
      <c r="W97" s="245"/>
      <c r="X97" s="245">
        <f t="shared" si="51"/>
        <v>0</v>
      </c>
      <c r="Y97" s="245">
        <f t="shared" si="51"/>
        <v>0</v>
      </c>
      <c r="Z97" s="245">
        <f t="shared" si="51"/>
        <v>0</v>
      </c>
      <c r="AA97" s="245">
        <f t="shared" si="51"/>
        <v>0</v>
      </c>
      <c r="AB97" s="245">
        <f t="shared" si="51"/>
        <v>0</v>
      </c>
      <c r="AC97" s="245">
        <f t="shared" si="51"/>
        <v>0</v>
      </c>
      <c r="AD97" s="245">
        <f t="shared" si="51"/>
        <v>0</v>
      </c>
      <c r="AE97" s="245">
        <f t="shared" si="51"/>
        <v>0</v>
      </c>
      <c r="AF97" s="245">
        <f>SUM(AF98+AF101+AF103+AF106)</f>
        <v>0</v>
      </c>
      <c r="AG97" s="210"/>
      <c r="AH97" s="210">
        <f t="shared" si="34"/>
        <v>11700</v>
      </c>
      <c r="AI97" s="210">
        <f t="shared" si="38"/>
        <v>11700</v>
      </c>
      <c r="AJ97" s="245">
        <f>SUM(AJ98+AJ101+AJ103+AJ106)</f>
        <v>0</v>
      </c>
      <c r="AK97" s="210">
        <f t="shared" si="43"/>
        <v>11700</v>
      </c>
      <c r="AL97" s="245">
        <f>SUM(AL98+AL101+AL103+AL106)</f>
        <v>0</v>
      </c>
      <c r="AM97" s="245">
        <f>SUM(AM98+AM101+AM103+AM106)</f>
        <v>0</v>
      </c>
      <c r="AO97" s="306">
        <f t="shared" si="39"/>
        <v>11700</v>
      </c>
    </row>
    <row r="98" spans="5:41" s="80" customFormat="1" ht="16.5" hidden="1">
      <c r="E98" s="77" t="s">
        <v>211</v>
      </c>
      <c r="F98" s="78"/>
      <c r="G98" s="78"/>
      <c r="H98" s="78"/>
      <c r="I98" s="79"/>
      <c r="J98" s="254" t="s">
        <v>259</v>
      </c>
      <c r="K98" s="255" t="s">
        <v>260</v>
      </c>
      <c r="L98" s="256">
        <f>SUM(L99:L100)</f>
        <v>0</v>
      </c>
      <c r="M98" s="256">
        <f>SUM(M99:M100)</f>
        <v>0</v>
      </c>
      <c r="N98" s="256">
        <f>SUM(N99:N100)</f>
        <v>0</v>
      </c>
      <c r="O98" s="256">
        <f aca="true" t="shared" si="52" ref="O98:AE98">SUM(O99:O100)</f>
        <v>0</v>
      </c>
      <c r="P98" s="256">
        <f t="shared" si="52"/>
        <v>0</v>
      </c>
      <c r="Q98" s="256">
        <f t="shared" si="52"/>
        <v>0</v>
      </c>
      <c r="R98" s="256"/>
      <c r="S98" s="256">
        <f t="shared" si="52"/>
        <v>0</v>
      </c>
      <c r="T98" s="256">
        <f t="shared" si="52"/>
        <v>0</v>
      </c>
      <c r="U98" s="210">
        <f t="shared" si="41"/>
        <v>0</v>
      </c>
      <c r="V98" s="256">
        <f t="shared" si="52"/>
        <v>0</v>
      </c>
      <c r="W98" s="256"/>
      <c r="X98" s="256">
        <f t="shared" si="52"/>
        <v>0</v>
      </c>
      <c r="Y98" s="256">
        <f t="shared" si="52"/>
        <v>0</v>
      </c>
      <c r="Z98" s="256">
        <f t="shared" si="52"/>
        <v>0</v>
      </c>
      <c r="AA98" s="256">
        <f t="shared" si="52"/>
        <v>0</v>
      </c>
      <c r="AB98" s="256">
        <f t="shared" si="52"/>
        <v>0</v>
      </c>
      <c r="AC98" s="256">
        <f t="shared" si="52"/>
        <v>0</v>
      </c>
      <c r="AD98" s="256">
        <f t="shared" si="52"/>
        <v>0</v>
      </c>
      <c r="AE98" s="256">
        <f t="shared" si="52"/>
        <v>0</v>
      </c>
      <c r="AF98" s="256">
        <f>SUM(AF99:AF100)</f>
        <v>0</v>
      </c>
      <c r="AG98" s="210"/>
      <c r="AH98" s="210">
        <f t="shared" si="34"/>
        <v>0</v>
      </c>
      <c r="AI98" s="210">
        <f t="shared" si="38"/>
        <v>0</v>
      </c>
      <c r="AJ98" s="256">
        <f>SUM(AJ99:AJ100)</f>
        <v>0</v>
      </c>
      <c r="AK98" s="210">
        <f t="shared" si="43"/>
        <v>0</v>
      </c>
      <c r="AL98" s="256">
        <f>SUM(AL99:AL100)</f>
        <v>0</v>
      </c>
      <c r="AM98" s="256">
        <f>SUM(AM99:AM100)</f>
        <v>0</v>
      </c>
      <c r="AO98" s="306">
        <f t="shared" si="39"/>
        <v>0</v>
      </c>
    </row>
    <row r="99" spans="5:41" s="73" customFormat="1" ht="16.5" hidden="1">
      <c r="E99" s="70" t="s">
        <v>211</v>
      </c>
      <c r="F99" s="71"/>
      <c r="G99" s="71"/>
      <c r="H99" s="71"/>
      <c r="I99" s="72"/>
      <c r="J99" s="253" t="s">
        <v>259</v>
      </c>
      <c r="K99" s="246" t="s">
        <v>261</v>
      </c>
      <c r="L99" s="248"/>
      <c r="M99" s="248"/>
      <c r="N99" s="248"/>
      <c r="O99" s="248"/>
      <c r="P99" s="248">
        <f>Q99-O99</f>
        <v>0</v>
      </c>
      <c r="Q99" s="248"/>
      <c r="R99" s="248"/>
      <c r="S99" s="248"/>
      <c r="T99" s="248"/>
      <c r="U99" s="210">
        <f t="shared" si="41"/>
        <v>0</v>
      </c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10"/>
      <c r="AH99" s="210">
        <f t="shared" si="34"/>
        <v>0</v>
      </c>
      <c r="AI99" s="210">
        <f t="shared" si="38"/>
        <v>0</v>
      </c>
      <c r="AJ99" s="248"/>
      <c r="AK99" s="210">
        <f t="shared" si="43"/>
        <v>0</v>
      </c>
      <c r="AL99" s="248"/>
      <c r="AM99" s="248"/>
      <c r="AO99" s="306">
        <f t="shared" si="39"/>
        <v>0</v>
      </c>
    </row>
    <row r="100" spans="5:41" s="73" customFormat="1" ht="16.5" hidden="1">
      <c r="E100" s="70" t="s">
        <v>211</v>
      </c>
      <c r="F100" s="71"/>
      <c r="G100" s="71"/>
      <c r="H100" s="71"/>
      <c r="I100" s="72"/>
      <c r="J100" s="253" t="s">
        <v>259</v>
      </c>
      <c r="K100" s="246" t="s">
        <v>261</v>
      </c>
      <c r="L100" s="248"/>
      <c r="M100" s="248"/>
      <c r="N100" s="248"/>
      <c r="O100" s="248"/>
      <c r="P100" s="248">
        <f>Q100-O100</f>
        <v>0</v>
      </c>
      <c r="Q100" s="248"/>
      <c r="R100" s="248"/>
      <c r="S100" s="248"/>
      <c r="T100" s="248"/>
      <c r="U100" s="210">
        <f t="shared" si="41"/>
        <v>0</v>
      </c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10"/>
      <c r="AH100" s="210">
        <f t="shared" si="34"/>
        <v>0</v>
      </c>
      <c r="AI100" s="210">
        <f t="shared" si="38"/>
        <v>0</v>
      </c>
      <c r="AJ100" s="248"/>
      <c r="AK100" s="210">
        <f t="shared" si="43"/>
        <v>0</v>
      </c>
      <c r="AL100" s="248"/>
      <c r="AM100" s="248"/>
      <c r="AO100" s="306">
        <f t="shared" si="39"/>
        <v>0</v>
      </c>
    </row>
    <row r="101" spans="5:41" s="80" customFormat="1" ht="16.5" hidden="1">
      <c r="E101" s="77" t="s">
        <v>254</v>
      </c>
      <c r="F101" s="78"/>
      <c r="G101" s="78"/>
      <c r="H101" s="78"/>
      <c r="I101" s="79"/>
      <c r="J101" s="254" t="s">
        <v>262</v>
      </c>
      <c r="K101" s="255" t="s">
        <v>263</v>
      </c>
      <c r="L101" s="256">
        <f aca="true" t="shared" si="53" ref="L101:AF101">SUM(L102)</f>
        <v>0</v>
      </c>
      <c r="M101" s="256">
        <f t="shared" si="53"/>
        <v>0</v>
      </c>
      <c r="N101" s="256">
        <f t="shared" si="53"/>
        <v>0</v>
      </c>
      <c r="O101" s="256">
        <f t="shared" si="53"/>
        <v>0</v>
      </c>
      <c r="P101" s="256">
        <f t="shared" si="53"/>
        <v>0</v>
      </c>
      <c r="Q101" s="256">
        <f t="shared" si="53"/>
        <v>0</v>
      </c>
      <c r="R101" s="256"/>
      <c r="S101" s="256">
        <f t="shared" si="53"/>
        <v>0</v>
      </c>
      <c r="T101" s="256">
        <f t="shared" si="53"/>
        <v>0</v>
      </c>
      <c r="U101" s="210">
        <f t="shared" si="41"/>
        <v>0</v>
      </c>
      <c r="V101" s="256">
        <f t="shared" si="53"/>
        <v>0</v>
      </c>
      <c r="W101" s="256"/>
      <c r="X101" s="256">
        <f t="shared" si="53"/>
        <v>0</v>
      </c>
      <c r="Y101" s="256">
        <f t="shared" si="53"/>
        <v>0</v>
      </c>
      <c r="Z101" s="256">
        <f t="shared" si="53"/>
        <v>0</v>
      </c>
      <c r="AA101" s="256">
        <f t="shared" si="53"/>
        <v>0</v>
      </c>
      <c r="AB101" s="256">
        <f t="shared" si="53"/>
        <v>0</v>
      </c>
      <c r="AC101" s="256">
        <f t="shared" si="53"/>
        <v>0</v>
      </c>
      <c r="AD101" s="256">
        <f t="shared" si="53"/>
        <v>0</v>
      </c>
      <c r="AE101" s="256">
        <f t="shared" si="53"/>
        <v>0</v>
      </c>
      <c r="AF101" s="256">
        <f t="shared" si="53"/>
        <v>0</v>
      </c>
      <c r="AG101" s="210"/>
      <c r="AH101" s="210">
        <f t="shared" si="34"/>
        <v>0</v>
      </c>
      <c r="AI101" s="210">
        <f t="shared" si="38"/>
        <v>0</v>
      </c>
      <c r="AJ101" s="256">
        <f>SUM(AJ102)</f>
        <v>0</v>
      </c>
      <c r="AK101" s="210">
        <f t="shared" si="43"/>
        <v>0</v>
      </c>
      <c r="AL101" s="256">
        <f>SUM(AL102)</f>
        <v>0</v>
      </c>
      <c r="AM101" s="256">
        <f>SUM(AM102)</f>
        <v>0</v>
      </c>
      <c r="AO101" s="306">
        <f t="shared" si="39"/>
        <v>0</v>
      </c>
    </row>
    <row r="102" spans="5:41" s="73" customFormat="1" ht="16.5" hidden="1">
      <c r="E102" s="70" t="s">
        <v>254</v>
      </c>
      <c r="F102" s="71"/>
      <c r="G102" s="71"/>
      <c r="H102" s="71"/>
      <c r="I102" s="72"/>
      <c r="J102" s="253" t="s">
        <v>262</v>
      </c>
      <c r="K102" s="246" t="s">
        <v>264</v>
      </c>
      <c r="L102" s="248"/>
      <c r="M102" s="248"/>
      <c r="N102" s="248"/>
      <c r="O102" s="248"/>
      <c r="P102" s="248">
        <f>Q102-O102</f>
        <v>0</v>
      </c>
      <c r="Q102" s="248"/>
      <c r="R102" s="248"/>
      <c r="S102" s="248"/>
      <c r="T102" s="248"/>
      <c r="U102" s="210">
        <f t="shared" si="41"/>
        <v>0</v>
      </c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10"/>
      <c r="AH102" s="210">
        <f t="shared" si="34"/>
        <v>0</v>
      </c>
      <c r="AI102" s="210">
        <f t="shared" si="38"/>
        <v>0</v>
      </c>
      <c r="AJ102" s="248"/>
      <c r="AK102" s="210">
        <f t="shared" si="43"/>
        <v>0</v>
      </c>
      <c r="AL102" s="248"/>
      <c r="AM102" s="248"/>
      <c r="AO102" s="306">
        <f t="shared" si="39"/>
        <v>0</v>
      </c>
    </row>
    <row r="103" spans="5:41" s="80" customFormat="1" ht="16.5" hidden="1">
      <c r="E103" s="77" t="s">
        <v>163</v>
      </c>
      <c r="F103" s="78"/>
      <c r="G103" s="78"/>
      <c r="H103" s="78" t="s">
        <v>211</v>
      </c>
      <c r="I103" s="79"/>
      <c r="J103" s="254" t="s">
        <v>265</v>
      </c>
      <c r="K103" s="255" t="s">
        <v>266</v>
      </c>
      <c r="L103" s="256">
        <f aca="true" t="shared" si="54" ref="L103:AE103">SUM(L104:L105)</f>
        <v>0</v>
      </c>
      <c r="M103" s="256">
        <f t="shared" si="54"/>
        <v>0</v>
      </c>
      <c r="N103" s="256">
        <f t="shared" si="54"/>
        <v>0</v>
      </c>
      <c r="O103" s="256">
        <f t="shared" si="54"/>
        <v>0</v>
      </c>
      <c r="P103" s="256">
        <f t="shared" si="54"/>
        <v>0</v>
      </c>
      <c r="Q103" s="256">
        <f t="shared" si="54"/>
        <v>0</v>
      </c>
      <c r="R103" s="256"/>
      <c r="S103" s="256">
        <f t="shared" si="54"/>
        <v>0</v>
      </c>
      <c r="T103" s="256">
        <f t="shared" si="54"/>
        <v>0</v>
      </c>
      <c r="U103" s="210">
        <f t="shared" si="41"/>
        <v>0</v>
      </c>
      <c r="V103" s="256">
        <f t="shared" si="54"/>
        <v>0</v>
      </c>
      <c r="W103" s="256"/>
      <c r="X103" s="256">
        <f t="shared" si="54"/>
        <v>0</v>
      </c>
      <c r="Y103" s="256">
        <f t="shared" si="54"/>
        <v>0</v>
      </c>
      <c r="Z103" s="256">
        <f t="shared" si="54"/>
        <v>0</v>
      </c>
      <c r="AA103" s="256">
        <f t="shared" si="54"/>
        <v>0</v>
      </c>
      <c r="AB103" s="256">
        <f t="shared" si="54"/>
        <v>0</v>
      </c>
      <c r="AC103" s="256">
        <f t="shared" si="54"/>
        <v>0</v>
      </c>
      <c r="AD103" s="256">
        <f t="shared" si="54"/>
        <v>0</v>
      </c>
      <c r="AE103" s="256">
        <f t="shared" si="54"/>
        <v>0</v>
      </c>
      <c r="AF103" s="256">
        <f>SUM(AF104:AF105)</f>
        <v>0</v>
      </c>
      <c r="AG103" s="210"/>
      <c r="AH103" s="210">
        <f t="shared" si="34"/>
        <v>0</v>
      </c>
      <c r="AI103" s="210">
        <f t="shared" si="38"/>
        <v>0</v>
      </c>
      <c r="AJ103" s="256">
        <f>SUM(AJ104:AJ105)</f>
        <v>0</v>
      </c>
      <c r="AK103" s="210">
        <f t="shared" si="43"/>
        <v>0</v>
      </c>
      <c r="AL103" s="256">
        <f>SUM(AL104:AL105)</f>
        <v>0</v>
      </c>
      <c r="AM103" s="256">
        <f>SUM(AM104:AM105)</f>
        <v>0</v>
      </c>
      <c r="AO103" s="306">
        <f t="shared" si="39"/>
        <v>0</v>
      </c>
    </row>
    <row r="104" spans="5:41" s="73" customFormat="1" ht="16.5" hidden="1">
      <c r="E104" s="70" t="s">
        <v>163</v>
      </c>
      <c r="F104" s="71"/>
      <c r="G104" s="71"/>
      <c r="H104" s="71" t="s">
        <v>211</v>
      </c>
      <c r="I104" s="72"/>
      <c r="J104" s="253" t="s">
        <v>265</v>
      </c>
      <c r="K104" s="246" t="s">
        <v>267</v>
      </c>
      <c r="L104" s="248"/>
      <c r="M104" s="248"/>
      <c r="N104" s="248"/>
      <c r="O104" s="248"/>
      <c r="P104" s="248">
        <f>Q104-O104</f>
        <v>0</v>
      </c>
      <c r="Q104" s="248"/>
      <c r="R104" s="248"/>
      <c r="S104" s="248"/>
      <c r="T104" s="248"/>
      <c r="U104" s="210">
        <f t="shared" si="41"/>
        <v>0</v>
      </c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10"/>
      <c r="AH104" s="210">
        <f t="shared" si="34"/>
        <v>0</v>
      </c>
      <c r="AI104" s="210">
        <f t="shared" si="38"/>
        <v>0</v>
      </c>
      <c r="AJ104" s="248"/>
      <c r="AK104" s="210">
        <f t="shared" si="43"/>
        <v>0</v>
      </c>
      <c r="AL104" s="248"/>
      <c r="AM104" s="248"/>
      <c r="AO104" s="306">
        <f t="shared" si="39"/>
        <v>0</v>
      </c>
    </row>
    <row r="105" spans="5:41" s="73" customFormat="1" ht="16.5" hidden="1">
      <c r="E105" s="70" t="s">
        <v>163</v>
      </c>
      <c r="F105" s="71"/>
      <c r="G105" s="71"/>
      <c r="H105" s="71" t="s">
        <v>211</v>
      </c>
      <c r="I105" s="72"/>
      <c r="J105" s="253" t="s">
        <v>265</v>
      </c>
      <c r="K105" s="246" t="s">
        <v>267</v>
      </c>
      <c r="L105" s="248"/>
      <c r="M105" s="248"/>
      <c r="N105" s="248"/>
      <c r="O105" s="248"/>
      <c r="P105" s="248">
        <f>Q105-O105</f>
        <v>0</v>
      </c>
      <c r="Q105" s="248"/>
      <c r="R105" s="248"/>
      <c r="S105" s="248"/>
      <c r="T105" s="248"/>
      <c r="U105" s="210">
        <f t="shared" si="41"/>
        <v>0</v>
      </c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10"/>
      <c r="AH105" s="210">
        <f t="shared" si="34"/>
        <v>0</v>
      </c>
      <c r="AI105" s="210">
        <f t="shared" si="38"/>
        <v>0</v>
      </c>
      <c r="AJ105" s="248"/>
      <c r="AK105" s="210">
        <f t="shared" si="43"/>
        <v>0</v>
      </c>
      <c r="AL105" s="248"/>
      <c r="AM105" s="248"/>
      <c r="AO105" s="306">
        <f t="shared" si="39"/>
        <v>0</v>
      </c>
    </row>
    <row r="106" spans="5:41" s="80" customFormat="1" ht="16.5">
      <c r="E106" s="77" t="s">
        <v>163</v>
      </c>
      <c r="F106" s="78"/>
      <c r="G106" s="78"/>
      <c r="H106" s="78"/>
      <c r="I106" s="79"/>
      <c r="J106" s="254" t="s">
        <v>268</v>
      </c>
      <c r="K106" s="255" t="s">
        <v>258</v>
      </c>
      <c r="L106" s="256">
        <f>SUM(L107:L109)</f>
        <v>0</v>
      </c>
      <c r="M106" s="256">
        <f>SUM(M107:M109)</f>
        <v>0</v>
      </c>
      <c r="N106" s="256">
        <f>SUM(N107:N109)</f>
        <v>0</v>
      </c>
      <c r="O106" s="256">
        <f aca="true" t="shared" si="55" ref="O106:AE106">SUM(O107:O109)</f>
        <v>0</v>
      </c>
      <c r="P106" s="256">
        <f t="shared" si="55"/>
        <v>0</v>
      </c>
      <c r="Q106" s="256">
        <f t="shared" si="55"/>
        <v>0</v>
      </c>
      <c r="R106" s="256"/>
      <c r="S106" s="256">
        <f t="shared" si="55"/>
        <v>0</v>
      </c>
      <c r="T106" s="256">
        <f t="shared" si="55"/>
        <v>0</v>
      </c>
      <c r="U106" s="210">
        <f t="shared" si="41"/>
        <v>0</v>
      </c>
      <c r="V106" s="256">
        <f t="shared" si="55"/>
        <v>11700</v>
      </c>
      <c r="W106" s="256"/>
      <c r="X106" s="256">
        <f t="shared" si="55"/>
        <v>0</v>
      </c>
      <c r="Y106" s="256">
        <f t="shared" si="55"/>
        <v>0</v>
      </c>
      <c r="Z106" s="256">
        <f t="shared" si="55"/>
        <v>0</v>
      </c>
      <c r="AA106" s="256">
        <f t="shared" si="55"/>
        <v>0</v>
      </c>
      <c r="AB106" s="256">
        <f t="shared" si="55"/>
        <v>0</v>
      </c>
      <c r="AC106" s="256">
        <f t="shared" si="55"/>
        <v>0</v>
      </c>
      <c r="AD106" s="256">
        <f t="shared" si="55"/>
        <v>0</v>
      </c>
      <c r="AE106" s="256">
        <f t="shared" si="55"/>
        <v>0</v>
      </c>
      <c r="AF106" s="256">
        <f>SUM(AF107:AF109)</f>
        <v>0</v>
      </c>
      <c r="AG106" s="210"/>
      <c r="AH106" s="210">
        <f t="shared" si="34"/>
        <v>11700</v>
      </c>
      <c r="AI106" s="210">
        <f t="shared" si="38"/>
        <v>11700</v>
      </c>
      <c r="AJ106" s="256">
        <f>SUM(AJ107:AJ109)</f>
        <v>0</v>
      </c>
      <c r="AK106" s="210">
        <f t="shared" si="43"/>
        <v>11700</v>
      </c>
      <c r="AL106" s="256">
        <f>SUM(AL107:AL109)</f>
        <v>0</v>
      </c>
      <c r="AM106" s="256">
        <f>SUM(AM107:AM109)</f>
        <v>0</v>
      </c>
      <c r="AO106" s="306">
        <f t="shared" si="39"/>
        <v>11700</v>
      </c>
    </row>
    <row r="107" spans="5:41" s="73" customFormat="1" ht="16.5" hidden="1">
      <c r="E107" s="70" t="s">
        <v>163</v>
      </c>
      <c r="F107" s="71"/>
      <c r="G107" s="71"/>
      <c r="H107" s="71"/>
      <c r="I107" s="72"/>
      <c r="J107" s="253" t="s">
        <v>268</v>
      </c>
      <c r="K107" s="246" t="s">
        <v>269</v>
      </c>
      <c r="L107" s="248"/>
      <c r="M107" s="248"/>
      <c r="N107" s="248"/>
      <c r="O107" s="248"/>
      <c r="P107" s="248">
        <f>Q107-O107</f>
        <v>0</v>
      </c>
      <c r="Q107" s="248"/>
      <c r="R107" s="248"/>
      <c r="S107" s="248"/>
      <c r="T107" s="248"/>
      <c r="U107" s="210">
        <f t="shared" si="41"/>
        <v>0</v>
      </c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10"/>
      <c r="AH107" s="210">
        <f aca="true" t="shared" si="56" ref="AH107:AH138">SUM(V107:AE107)</f>
        <v>0</v>
      </c>
      <c r="AI107" s="210">
        <f t="shared" si="38"/>
        <v>0</v>
      </c>
      <c r="AJ107" s="248"/>
      <c r="AK107" s="210">
        <f t="shared" si="43"/>
        <v>0</v>
      </c>
      <c r="AL107" s="248"/>
      <c r="AM107" s="248"/>
      <c r="AO107" s="306">
        <f t="shared" si="39"/>
        <v>0</v>
      </c>
    </row>
    <row r="108" spans="5:41" s="73" customFormat="1" ht="27">
      <c r="E108" s="70" t="s">
        <v>163</v>
      </c>
      <c r="F108" s="71"/>
      <c r="G108" s="71"/>
      <c r="H108" s="71"/>
      <c r="I108" s="72"/>
      <c r="J108" s="253" t="s">
        <v>268</v>
      </c>
      <c r="K108" s="246" t="s">
        <v>583</v>
      </c>
      <c r="L108" s="248"/>
      <c r="M108" s="248"/>
      <c r="N108" s="248"/>
      <c r="O108" s="248"/>
      <c r="P108" s="248">
        <f>Q108-O108</f>
        <v>0</v>
      </c>
      <c r="Q108" s="248"/>
      <c r="R108" s="248"/>
      <c r="S108" s="248"/>
      <c r="T108" s="248"/>
      <c r="U108" s="210">
        <f t="shared" si="41"/>
        <v>0</v>
      </c>
      <c r="V108" s="248">
        <v>11700</v>
      </c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10"/>
      <c r="AH108" s="210">
        <f t="shared" si="56"/>
        <v>11700</v>
      </c>
      <c r="AI108" s="210">
        <f t="shared" si="38"/>
        <v>11700</v>
      </c>
      <c r="AJ108" s="248"/>
      <c r="AK108" s="210">
        <f t="shared" si="43"/>
        <v>11700</v>
      </c>
      <c r="AL108" s="248"/>
      <c r="AM108" s="248"/>
      <c r="AO108" s="306">
        <f t="shared" si="39"/>
        <v>11700</v>
      </c>
    </row>
    <row r="109" spans="5:41" s="74" customFormat="1" ht="16.5" hidden="1">
      <c r="E109" s="70" t="s">
        <v>163</v>
      </c>
      <c r="F109" s="71"/>
      <c r="G109" s="71"/>
      <c r="H109" s="71"/>
      <c r="I109" s="72"/>
      <c r="J109" s="249" t="s">
        <v>268</v>
      </c>
      <c r="K109" s="247" t="s">
        <v>258</v>
      </c>
      <c r="L109" s="248"/>
      <c r="M109" s="248"/>
      <c r="N109" s="248"/>
      <c r="O109" s="248"/>
      <c r="P109" s="248">
        <v>0</v>
      </c>
      <c r="Q109" s="248"/>
      <c r="R109" s="248"/>
      <c r="S109" s="248"/>
      <c r="T109" s="248"/>
      <c r="U109" s="210">
        <f t="shared" si="41"/>
        <v>0</v>
      </c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10"/>
      <c r="AH109" s="210">
        <f t="shared" si="56"/>
        <v>0</v>
      </c>
      <c r="AI109" s="210">
        <f t="shared" si="38"/>
        <v>0</v>
      </c>
      <c r="AJ109" s="248"/>
      <c r="AK109" s="210">
        <f t="shared" si="43"/>
        <v>0</v>
      </c>
      <c r="AL109" s="248"/>
      <c r="AM109" s="248"/>
      <c r="AO109" s="306">
        <f t="shared" si="39"/>
        <v>0</v>
      </c>
    </row>
    <row r="110" spans="4:41" s="40" customFormat="1" ht="33.75" customHeight="1">
      <c r="D110" s="87" t="s">
        <v>383</v>
      </c>
      <c r="E110" s="62" t="s">
        <v>163</v>
      </c>
      <c r="F110" s="64" t="s">
        <v>384</v>
      </c>
      <c r="G110" s="64"/>
      <c r="H110" s="64"/>
      <c r="I110" s="91"/>
      <c r="J110" s="238" t="s">
        <v>270</v>
      </c>
      <c r="K110" s="239" t="s">
        <v>271</v>
      </c>
      <c r="L110" s="235">
        <f>SUM(L111+L117)</f>
        <v>0</v>
      </c>
      <c r="M110" s="235">
        <f aca="true" t="shared" si="57" ref="M110:AE110">SUM(M111+M117)</f>
        <v>0</v>
      </c>
      <c r="N110" s="235">
        <f t="shared" si="57"/>
        <v>0</v>
      </c>
      <c r="O110" s="235">
        <f t="shared" si="57"/>
        <v>0</v>
      </c>
      <c r="P110" s="235">
        <f t="shared" si="57"/>
        <v>0</v>
      </c>
      <c r="Q110" s="235">
        <f t="shared" si="57"/>
        <v>0</v>
      </c>
      <c r="R110" s="235"/>
      <c r="S110" s="235">
        <f t="shared" si="57"/>
        <v>0</v>
      </c>
      <c r="T110" s="235">
        <f t="shared" si="57"/>
        <v>0</v>
      </c>
      <c r="U110" s="210">
        <f t="shared" si="41"/>
        <v>0</v>
      </c>
      <c r="V110" s="235">
        <f t="shared" si="57"/>
        <v>96900</v>
      </c>
      <c r="W110" s="235"/>
      <c r="X110" s="235">
        <f t="shared" si="57"/>
        <v>50000</v>
      </c>
      <c r="Y110" s="235">
        <f t="shared" si="57"/>
        <v>0</v>
      </c>
      <c r="Z110" s="235">
        <f t="shared" si="57"/>
        <v>0</v>
      </c>
      <c r="AA110" s="235">
        <f t="shared" si="57"/>
        <v>0</v>
      </c>
      <c r="AB110" s="235">
        <f t="shared" si="57"/>
        <v>0</v>
      </c>
      <c r="AC110" s="235">
        <f t="shared" si="57"/>
        <v>0</v>
      </c>
      <c r="AD110" s="235">
        <f t="shared" si="57"/>
        <v>0</v>
      </c>
      <c r="AE110" s="235">
        <f t="shared" si="57"/>
        <v>0</v>
      </c>
      <c r="AF110" s="235">
        <f>SUM(AF111+AF117)</f>
        <v>0</v>
      </c>
      <c r="AG110" s="210"/>
      <c r="AH110" s="210">
        <f t="shared" si="56"/>
        <v>146900</v>
      </c>
      <c r="AI110" s="210">
        <f t="shared" si="38"/>
        <v>146900</v>
      </c>
      <c r="AJ110" s="235">
        <f>SUM(AJ111+AJ117)</f>
        <v>0</v>
      </c>
      <c r="AK110" s="210">
        <f t="shared" si="43"/>
        <v>146900</v>
      </c>
      <c r="AL110" s="235">
        <v>130000</v>
      </c>
      <c r="AM110" s="235">
        <v>130000</v>
      </c>
      <c r="AO110" s="306">
        <f t="shared" si="39"/>
        <v>146900</v>
      </c>
    </row>
    <row r="111" spans="4:41" s="40" customFormat="1" ht="16.5">
      <c r="D111" s="87" t="s">
        <v>385</v>
      </c>
      <c r="E111" s="62" t="s">
        <v>163</v>
      </c>
      <c r="F111" s="64"/>
      <c r="G111" s="64"/>
      <c r="H111" s="64"/>
      <c r="I111" s="91"/>
      <c r="J111" s="240" t="s">
        <v>272</v>
      </c>
      <c r="K111" s="241" t="s">
        <v>273</v>
      </c>
      <c r="L111" s="242">
        <f>SUM(L112+L115)</f>
        <v>0</v>
      </c>
      <c r="M111" s="242">
        <f aca="true" t="shared" si="58" ref="M111:AE111">SUM(M112+M115)</f>
        <v>0</v>
      </c>
      <c r="N111" s="242">
        <f t="shared" si="58"/>
        <v>0</v>
      </c>
      <c r="O111" s="242">
        <f t="shared" si="58"/>
        <v>0</v>
      </c>
      <c r="P111" s="242">
        <f t="shared" si="58"/>
        <v>0</v>
      </c>
      <c r="Q111" s="242">
        <f t="shared" si="58"/>
        <v>0</v>
      </c>
      <c r="R111" s="242"/>
      <c r="S111" s="242">
        <f t="shared" si="58"/>
        <v>0</v>
      </c>
      <c r="T111" s="242">
        <f t="shared" si="58"/>
        <v>0</v>
      </c>
      <c r="U111" s="210">
        <f t="shared" si="41"/>
        <v>0</v>
      </c>
      <c r="V111" s="242">
        <f t="shared" si="58"/>
        <v>96900</v>
      </c>
      <c r="W111" s="242"/>
      <c r="X111" s="242">
        <f t="shared" si="58"/>
        <v>0</v>
      </c>
      <c r="Y111" s="242">
        <f t="shared" si="58"/>
        <v>0</v>
      </c>
      <c r="Z111" s="242">
        <f t="shared" si="58"/>
        <v>0</v>
      </c>
      <c r="AA111" s="242">
        <f t="shared" si="58"/>
        <v>0</v>
      </c>
      <c r="AB111" s="242">
        <f t="shared" si="58"/>
        <v>0</v>
      </c>
      <c r="AC111" s="242">
        <f t="shared" si="58"/>
        <v>0</v>
      </c>
      <c r="AD111" s="242">
        <f t="shared" si="58"/>
        <v>0</v>
      </c>
      <c r="AE111" s="242">
        <f t="shared" si="58"/>
        <v>0</v>
      </c>
      <c r="AF111" s="242">
        <f>SUM(AF112+AF115)</f>
        <v>0</v>
      </c>
      <c r="AG111" s="210"/>
      <c r="AH111" s="210">
        <f t="shared" si="56"/>
        <v>96900</v>
      </c>
      <c r="AI111" s="210">
        <f t="shared" si="38"/>
        <v>96900</v>
      </c>
      <c r="AJ111" s="242">
        <f>SUM(AJ112+AJ115)</f>
        <v>0</v>
      </c>
      <c r="AK111" s="210">
        <f t="shared" si="43"/>
        <v>96900</v>
      </c>
      <c r="AL111" s="242">
        <f>SUM(AL112+AL115)</f>
        <v>90000</v>
      </c>
      <c r="AM111" s="242">
        <f>SUM(AM112+AM115)</f>
        <v>90000</v>
      </c>
      <c r="AO111" s="306">
        <f t="shared" si="39"/>
        <v>96900</v>
      </c>
    </row>
    <row r="112" spans="4:41" s="69" customFormat="1" ht="15.75" customHeight="1" hidden="1">
      <c r="D112" s="88" t="s">
        <v>386</v>
      </c>
      <c r="E112" s="62" t="s">
        <v>163</v>
      </c>
      <c r="F112" s="64"/>
      <c r="G112" s="64"/>
      <c r="H112" s="64"/>
      <c r="I112" s="92"/>
      <c r="J112" s="243" t="s">
        <v>274</v>
      </c>
      <c r="K112" s="244" t="s">
        <v>275</v>
      </c>
      <c r="L112" s="245">
        <f>SUM(L113:L114)</f>
        <v>0</v>
      </c>
      <c r="M112" s="245">
        <f aca="true" t="shared" si="59" ref="M112:AE112">SUM(M113:M114)</f>
        <v>0</v>
      </c>
      <c r="N112" s="245">
        <f t="shared" si="59"/>
        <v>0</v>
      </c>
      <c r="O112" s="245">
        <f t="shared" si="59"/>
        <v>0</v>
      </c>
      <c r="P112" s="245">
        <f t="shared" si="59"/>
        <v>0</v>
      </c>
      <c r="Q112" s="245">
        <f t="shared" si="59"/>
        <v>0</v>
      </c>
      <c r="R112" s="245"/>
      <c r="S112" s="245">
        <f t="shared" si="59"/>
        <v>0</v>
      </c>
      <c r="T112" s="245">
        <f t="shared" si="59"/>
        <v>0</v>
      </c>
      <c r="U112" s="210">
        <f t="shared" si="41"/>
        <v>0</v>
      </c>
      <c r="V112" s="245">
        <f t="shared" si="59"/>
        <v>0</v>
      </c>
      <c r="W112" s="245"/>
      <c r="X112" s="245">
        <f t="shared" si="59"/>
        <v>0</v>
      </c>
      <c r="Y112" s="245">
        <f t="shared" si="59"/>
        <v>0</v>
      </c>
      <c r="Z112" s="245">
        <f t="shared" si="59"/>
        <v>0</v>
      </c>
      <c r="AA112" s="245">
        <f t="shared" si="59"/>
        <v>0</v>
      </c>
      <c r="AB112" s="245">
        <f t="shared" si="59"/>
        <v>0</v>
      </c>
      <c r="AC112" s="245">
        <f t="shared" si="59"/>
        <v>0</v>
      </c>
      <c r="AD112" s="245">
        <f t="shared" si="59"/>
        <v>0</v>
      </c>
      <c r="AE112" s="245">
        <f t="shared" si="59"/>
        <v>0</v>
      </c>
      <c r="AF112" s="245">
        <f>SUM(AF113:AF114)</f>
        <v>0</v>
      </c>
      <c r="AG112" s="210"/>
      <c r="AH112" s="210">
        <f t="shared" si="56"/>
        <v>0</v>
      </c>
      <c r="AI112" s="210">
        <f t="shared" si="38"/>
        <v>0</v>
      </c>
      <c r="AJ112" s="245">
        <f>SUM(AJ113:AJ114)</f>
        <v>0</v>
      </c>
      <c r="AK112" s="210">
        <f t="shared" si="43"/>
        <v>0</v>
      </c>
      <c r="AL112" s="245">
        <f>SUM(AL113:AL114)</f>
        <v>0</v>
      </c>
      <c r="AM112" s="245">
        <f>SUM(AM113:AM114)</f>
        <v>0</v>
      </c>
      <c r="AO112" s="306">
        <f t="shared" si="39"/>
        <v>0</v>
      </c>
    </row>
    <row r="113" spans="4:41" s="73" customFormat="1" ht="16.5" hidden="1">
      <c r="D113" s="89" t="s">
        <v>387</v>
      </c>
      <c r="E113" s="62" t="s">
        <v>163</v>
      </c>
      <c r="F113" s="64"/>
      <c r="G113" s="64"/>
      <c r="H113" s="64"/>
      <c r="I113" s="93"/>
      <c r="J113" s="249" t="s">
        <v>276</v>
      </c>
      <c r="K113" s="247" t="s">
        <v>277</v>
      </c>
      <c r="L113" s="248"/>
      <c r="M113" s="248"/>
      <c r="N113" s="248"/>
      <c r="O113" s="248"/>
      <c r="P113" s="248">
        <f>Q113-O113</f>
        <v>0</v>
      </c>
      <c r="Q113" s="248"/>
      <c r="R113" s="248"/>
      <c r="S113" s="248"/>
      <c r="T113" s="248"/>
      <c r="U113" s="210">
        <f t="shared" si="41"/>
        <v>0</v>
      </c>
      <c r="V113" s="248"/>
      <c r="W113" s="248"/>
      <c r="X113" s="248"/>
      <c r="Y113" s="248"/>
      <c r="Z113" s="248"/>
      <c r="AA113" s="248"/>
      <c r="AB113" s="248"/>
      <c r="AC113" s="248">
        <v>0</v>
      </c>
      <c r="AD113" s="248"/>
      <c r="AE113" s="248"/>
      <c r="AF113" s="248"/>
      <c r="AG113" s="210"/>
      <c r="AH113" s="210">
        <f t="shared" si="56"/>
        <v>0</v>
      </c>
      <c r="AI113" s="210">
        <f aca="true" t="shared" si="60" ref="AI113:AI144">SUM(U113+AH113)</f>
        <v>0</v>
      </c>
      <c r="AJ113" s="248"/>
      <c r="AK113" s="210">
        <f t="shared" si="43"/>
        <v>0</v>
      </c>
      <c r="AL113" s="248"/>
      <c r="AM113" s="248"/>
      <c r="AO113" s="306">
        <f aca="true" t="shared" si="61" ref="AO113:AO144">SUM(S113+AH113)</f>
        <v>0</v>
      </c>
    </row>
    <row r="114" spans="4:41" s="73" customFormat="1" ht="16.5" hidden="1">
      <c r="D114" s="89" t="s">
        <v>387</v>
      </c>
      <c r="E114" s="62" t="s">
        <v>163</v>
      </c>
      <c r="F114" s="64"/>
      <c r="G114" s="64"/>
      <c r="H114" s="64"/>
      <c r="I114" s="93"/>
      <c r="J114" s="249" t="s">
        <v>278</v>
      </c>
      <c r="K114" s="247" t="s">
        <v>279</v>
      </c>
      <c r="L114" s="248"/>
      <c r="M114" s="248"/>
      <c r="N114" s="248"/>
      <c r="O114" s="248"/>
      <c r="P114" s="248">
        <f>Q114-O114</f>
        <v>0</v>
      </c>
      <c r="Q114" s="248"/>
      <c r="R114" s="248"/>
      <c r="S114" s="248"/>
      <c r="T114" s="248"/>
      <c r="U114" s="210">
        <f aca="true" t="shared" si="62" ref="U114:U145">SUM(S114:T114)</f>
        <v>0</v>
      </c>
      <c r="V114" s="248"/>
      <c r="W114" s="248"/>
      <c r="X114" s="248"/>
      <c r="Y114" s="248"/>
      <c r="Z114" s="248"/>
      <c r="AA114" s="248"/>
      <c r="AB114" s="248"/>
      <c r="AC114" s="248">
        <v>0</v>
      </c>
      <c r="AD114" s="248"/>
      <c r="AE114" s="248"/>
      <c r="AF114" s="248"/>
      <c r="AG114" s="210"/>
      <c r="AH114" s="210">
        <f t="shared" si="56"/>
        <v>0</v>
      </c>
      <c r="AI114" s="210">
        <f t="shared" si="60"/>
        <v>0</v>
      </c>
      <c r="AJ114" s="248"/>
      <c r="AK114" s="210">
        <f t="shared" si="43"/>
        <v>0</v>
      </c>
      <c r="AL114" s="248"/>
      <c r="AM114" s="248"/>
      <c r="AO114" s="306">
        <f t="shared" si="61"/>
        <v>0</v>
      </c>
    </row>
    <row r="115" spans="4:41" s="69" customFormat="1" ht="16.5">
      <c r="D115" s="88" t="s">
        <v>386</v>
      </c>
      <c r="E115" s="62" t="s">
        <v>163</v>
      </c>
      <c r="F115" s="64"/>
      <c r="G115" s="64"/>
      <c r="H115" s="64"/>
      <c r="I115" s="92"/>
      <c r="J115" s="243" t="s">
        <v>280</v>
      </c>
      <c r="K115" s="244" t="s">
        <v>281</v>
      </c>
      <c r="L115" s="245">
        <f aca="true" t="shared" si="63" ref="L115:AM115">SUM(L116:L116)</f>
        <v>0</v>
      </c>
      <c r="M115" s="245">
        <f t="shared" si="63"/>
        <v>0</v>
      </c>
      <c r="N115" s="245">
        <f t="shared" si="63"/>
        <v>0</v>
      </c>
      <c r="O115" s="245">
        <f t="shared" si="63"/>
        <v>0</v>
      </c>
      <c r="P115" s="245">
        <f t="shared" si="63"/>
        <v>0</v>
      </c>
      <c r="Q115" s="245">
        <f>SUM(Q116:Q116)</f>
        <v>0</v>
      </c>
      <c r="R115" s="245"/>
      <c r="S115" s="245">
        <f t="shared" si="63"/>
        <v>0</v>
      </c>
      <c r="T115" s="245">
        <f>SUM(T116:T116)</f>
        <v>0</v>
      </c>
      <c r="U115" s="210">
        <f t="shared" si="62"/>
        <v>0</v>
      </c>
      <c r="V115" s="245">
        <f t="shared" si="63"/>
        <v>96900</v>
      </c>
      <c r="W115" s="245"/>
      <c r="X115" s="245">
        <f t="shared" si="63"/>
        <v>0</v>
      </c>
      <c r="Y115" s="245">
        <f t="shared" si="63"/>
        <v>0</v>
      </c>
      <c r="Z115" s="245">
        <f t="shared" si="63"/>
        <v>0</v>
      </c>
      <c r="AA115" s="245">
        <f t="shared" si="63"/>
        <v>0</v>
      </c>
      <c r="AB115" s="245">
        <f t="shared" si="63"/>
        <v>0</v>
      </c>
      <c r="AC115" s="245">
        <f t="shared" si="63"/>
        <v>0</v>
      </c>
      <c r="AD115" s="245">
        <f t="shared" si="63"/>
        <v>0</v>
      </c>
      <c r="AE115" s="245">
        <f t="shared" si="63"/>
        <v>0</v>
      </c>
      <c r="AF115" s="245">
        <f t="shared" si="63"/>
        <v>0</v>
      </c>
      <c r="AG115" s="210"/>
      <c r="AH115" s="210">
        <f t="shared" si="56"/>
        <v>96900</v>
      </c>
      <c r="AI115" s="210">
        <f t="shared" si="60"/>
        <v>96900</v>
      </c>
      <c r="AJ115" s="245">
        <f t="shared" si="63"/>
        <v>0</v>
      </c>
      <c r="AK115" s="210">
        <f t="shared" si="43"/>
        <v>96900</v>
      </c>
      <c r="AL115" s="245">
        <f t="shared" si="63"/>
        <v>90000</v>
      </c>
      <c r="AM115" s="245">
        <f t="shared" si="63"/>
        <v>90000</v>
      </c>
      <c r="AO115" s="306">
        <f t="shared" si="61"/>
        <v>96900</v>
      </c>
    </row>
    <row r="116" spans="4:41" s="73" customFormat="1" ht="16.5">
      <c r="D116" s="89" t="s">
        <v>387</v>
      </c>
      <c r="E116" s="62" t="s">
        <v>163</v>
      </c>
      <c r="F116" s="64"/>
      <c r="G116" s="64"/>
      <c r="H116" s="64"/>
      <c r="I116" s="93"/>
      <c r="J116" s="249" t="s">
        <v>282</v>
      </c>
      <c r="K116" s="247" t="s">
        <v>281</v>
      </c>
      <c r="L116" s="248"/>
      <c r="M116" s="248"/>
      <c r="N116" s="248"/>
      <c r="O116" s="248"/>
      <c r="P116" s="248">
        <f>Q116-O116</f>
        <v>0</v>
      </c>
      <c r="Q116" s="248"/>
      <c r="R116" s="248"/>
      <c r="S116" s="248"/>
      <c r="T116" s="248"/>
      <c r="U116" s="210">
        <f t="shared" si="62"/>
        <v>0</v>
      </c>
      <c r="V116" s="248">
        <v>96900</v>
      </c>
      <c r="W116" s="248"/>
      <c r="X116" s="248"/>
      <c r="Y116" s="248"/>
      <c r="Z116" s="248"/>
      <c r="AA116" s="248"/>
      <c r="AB116" s="248"/>
      <c r="AC116" s="248">
        <v>0</v>
      </c>
      <c r="AD116" s="248"/>
      <c r="AE116" s="248"/>
      <c r="AF116" s="248"/>
      <c r="AG116" s="210"/>
      <c r="AH116" s="210">
        <f t="shared" si="56"/>
        <v>96900</v>
      </c>
      <c r="AI116" s="210">
        <f t="shared" si="60"/>
        <v>96900</v>
      </c>
      <c r="AJ116" s="248"/>
      <c r="AK116" s="210">
        <f t="shared" si="43"/>
        <v>96900</v>
      </c>
      <c r="AL116" s="248">
        <v>90000</v>
      </c>
      <c r="AM116" s="248">
        <v>90000</v>
      </c>
      <c r="AO116" s="306">
        <f t="shared" si="61"/>
        <v>96900</v>
      </c>
    </row>
    <row r="117" spans="4:41" s="40" customFormat="1" ht="17.25" customHeight="1">
      <c r="D117" s="87" t="s">
        <v>385</v>
      </c>
      <c r="E117" s="62" t="s">
        <v>384</v>
      </c>
      <c r="F117" s="64"/>
      <c r="G117" s="64"/>
      <c r="H117" s="64"/>
      <c r="I117" s="91"/>
      <c r="J117" s="240" t="s">
        <v>388</v>
      </c>
      <c r="K117" s="241" t="s">
        <v>389</v>
      </c>
      <c r="L117" s="242">
        <f>SUM(L118+L123)</f>
        <v>0</v>
      </c>
      <c r="M117" s="242">
        <f aca="true" t="shared" si="64" ref="M117:AE117">SUM(M118+M123)</f>
        <v>0</v>
      </c>
      <c r="N117" s="242">
        <f t="shared" si="64"/>
        <v>0</v>
      </c>
      <c r="O117" s="242">
        <f t="shared" si="64"/>
        <v>0</v>
      </c>
      <c r="P117" s="242">
        <f t="shared" si="64"/>
        <v>0</v>
      </c>
      <c r="Q117" s="242">
        <f t="shared" si="64"/>
        <v>0</v>
      </c>
      <c r="R117" s="242"/>
      <c r="S117" s="242">
        <f t="shared" si="64"/>
        <v>0</v>
      </c>
      <c r="T117" s="242">
        <f t="shared" si="64"/>
        <v>0</v>
      </c>
      <c r="U117" s="210">
        <f t="shared" si="62"/>
        <v>0</v>
      </c>
      <c r="V117" s="242">
        <f t="shared" si="64"/>
        <v>0</v>
      </c>
      <c r="W117" s="242"/>
      <c r="X117" s="242">
        <f t="shared" si="64"/>
        <v>50000</v>
      </c>
      <c r="Y117" s="242">
        <f t="shared" si="64"/>
        <v>0</v>
      </c>
      <c r="Z117" s="242">
        <f t="shared" si="64"/>
        <v>0</v>
      </c>
      <c r="AA117" s="242">
        <f t="shared" si="64"/>
        <v>0</v>
      </c>
      <c r="AB117" s="242">
        <f t="shared" si="64"/>
        <v>0</v>
      </c>
      <c r="AC117" s="242">
        <f t="shared" si="64"/>
        <v>0</v>
      </c>
      <c r="AD117" s="242">
        <f t="shared" si="64"/>
        <v>0</v>
      </c>
      <c r="AE117" s="242">
        <f t="shared" si="64"/>
        <v>0</v>
      </c>
      <c r="AF117" s="242">
        <f>SUM(AF118+AF123)</f>
        <v>0</v>
      </c>
      <c r="AG117" s="210"/>
      <c r="AH117" s="210">
        <f t="shared" si="56"/>
        <v>50000</v>
      </c>
      <c r="AI117" s="210">
        <f t="shared" si="60"/>
        <v>50000</v>
      </c>
      <c r="AJ117" s="242">
        <f>SUM(AJ118+AJ123)</f>
        <v>0</v>
      </c>
      <c r="AK117" s="210">
        <f t="shared" si="43"/>
        <v>50000</v>
      </c>
      <c r="AL117" s="242">
        <f>SUM(AL118+AL123)</f>
        <v>45000</v>
      </c>
      <c r="AM117" s="242">
        <f>SUM(AM118+AM123)</f>
        <v>45000</v>
      </c>
      <c r="AO117" s="306">
        <f t="shared" si="61"/>
        <v>50000</v>
      </c>
    </row>
    <row r="118" spans="4:41" s="69" customFormat="1" ht="18.75" customHeight="1">
      <c r="D118" s="88" t="s">
        <v>386</v>
      </c>
      <c r="E118" s="62" t="s">
        <v>384</v>
      </c>
      <c r="F118" s="64"/>
      <c r="G118" s="64"/>
      <c r="H118" s="64"/>
      <c r="I118" s="92"/>
      <c r="J118" s="243" t="s">
        <v>390</v>
      </c>
      <c r="K118" s="244" t="s">
        <v>391</v>
      </c>
      <c r="L118" s="245">
        <f>SUM(L119:L122)</f>
        <v>0</v>
      </c>
      <c r="M118" s="245">
        <f aca="true" t="shared" si="65" ref="M118:AE118">SUM(M119:M122)</f>
        <v>0</v>
      </c>
      <c r="N118" s="245">
        <f t="shared" si="65"/>
        <v>0</v>
      </c>
      <c r="O118" s="245">
        <f t="shared" si="65"/>
        <v>0</v>
      </c>
      <c r="P118" s="245">
        <f t="shared" si="65"/>
        <v>0</v>
      </c>
      <c r="Q118" s="245">
        <f t="shared" si="65"/>
        <v>0</v>
      </c>
      <c r="R118" s="245"/>
      <c r="S118" s="245">
        <f t="shared" si="65"/>
        <v>0</v>
      </c>
      <c r="T118" s="245">
        <f t="shared" si="65"/>
        <v>0</v>
      </c>
      <c r="U118" s="210">
        <f t="shared" si="62"/>
        <v>0</v>
      </c>
      <c r="V118" s="245">
        <f t="shared" si="65"/>
        <v>0</v>
      </c>
      <c r="W118" s="245"/>
      <c r="X118" s="245">
        <v>50000</v>
      </c>
      <c r="Y118" s="245">
        <f t="shared" si="65"/>
        <v>0</v>
      </c>
      <c r="Z118" s="245">
        <f t="shared" si="65"/>
        <v>0</v>
      </c>
      <c r="AA118" s="245">
        <f t="shared" si="65"/>
        <v>0</v>
      </c>
      <c r="AB118" s="245">
        <f t="shared" si="65"/>
        <v>0</v>
      </c>
      <c r="AC118" s="245">
        <f t="shared" si="65"/>
        <v>0</v>
      </c>
      <c r="AD118" s="245">
        <f t="shared" si="65"/>
        <v>0</v>
      </c>
      <c r="AE118" s="245">
        <f t="shared" si="65"/>
        <v>0</v>
      </c>
      <c r="AF118" s="245">
        <f>SUM(AF119:AF122)</f>
        <v>0</v>
      </c>
      <c r="AG118" s="210"/>
      <c r="AH118" s="210">
        <f t="shared" si="56"/>
        <v>50000</v>
      </c>
      <c r="AI118" s="210">
        <f t="shared" si="60"/>
        <v>50000</v>
      </c>
      <c r="AJ118" s="245">
        <f>SUM(AJ119:AJ122)</f>
        <v>0</v>
      </c>
      <c r="AK118" s="210">
        <f t="shared" si="43"/>
        <v>50000</v>
      </c>
      <c r="AL118" s="245">
        <f>SUM(AL119:AL122)</f>
        <v>45000</v>
      </c>
      <c r="AM118" s="245">
        <f>SUM(AM119:AM122)</f>
        <v>45000</v>
      </c>
      <c r="AO118" s="306">
        <f t="shared" si="61"/>
        <v>50000</v>
      </c>
    </row>
    <row r="119" spans="4:41" s="73" customFormat="1" ht="15.75" customHeight="1" hidden="1">
      <c r="D119" s="89" t="s">
        <v>387</v>
      </c>
      <c r="E119" s="62" t="s">
        <v>384</v>
      </c>
      <c r="F119" s="64"/>
      <c r="G119" s="64"/>
      <c r="H119" s="64"/>
      <c r="I119" s="93"/>
      <c r="J119" s="249" t="s">
        <v>392</v>
      </c>
      <c r="K119" s="247" t="s">
        <v>393</v>
      </c>
      <c r="L119" s="248"/>
      <c r="M119" s="248"/>
      <c r="N119" s="248"/>
      <c r="O119" s="248"/>
      <c r="P119" s="248">
        <f>Q119-O119</f>
        <v>0</v>
      </c>
      <c r="Q119" s="248"/>
      <c r="R119" s="248"/>
      <c r="S119" s="248"/>
      <c r="T119" s="248"/>
      <c r="U119" s="210">
        <f t="shared" si="62"/>
        <v>0</v>
      </c>
      <c r="V119" s="248"/>
      <c r="W119" s="248"/>
      <c r="X119" s="248"/>
      <c r="Y119" s="248"/>
      <c r="Z119" s="248"/>
      <c r="AA119" s="248"/>
      <c r="AB119" s="248"/>
      <c r="AC119" s="248">
        <v>0</v>
      </c>
      <c r="AD119" s="248"/>
      <c r="AE119" s="248"/>
      <c r="AF119" s="248"/>
      <c r="AG119" s="210"/>
      <c r="AH119" s="210">
        <f t="shared" si="56"/>
        <v>0</v>
      </c>
      <c r="AI119" s="210">
        <f t="shared" si="60"/>
        <v>0</v>
      </c>
      <c r="AJ119" s="248"/>
      <c r="AK119" s="210">
        <f t="shared" si="43"/>
        <v>0</v>
      </c>
      <c r="AL119" s="248"/>
      <c r="AM119" s="248"/>
      <c r="AO119" s="306">
        <f t="shared" si="61"/>
        <v>0</v>
      </c>
    </row>
    <row r="120" spans="4:41" s="73" customFormat="1" ht="15.75" customHeight="1" hidden="1">
      <c r="D120" s="89"/>
      <c r="E120" s="62" t="s">
        <v>384</v>
      </c>
      <c r="F120" s="64"/>
      <c r="G120" s="64"/>
      <c r="H120" s="64"/>
      <c r="I120" s="93"/>
      <c r="J120" s="249" t="s">
        <v>394</v>
      </c>
      <c r="K120" s="247" t="s">
        <v>395</v>
      </c>
      <c r="L120" s="248"/>
      <c r="M120" s="248"/>
      <c r="N120" s="248"/>
      <c r="O120" s="248"/>
      <c r="P120" s="248">
        <f>Q120-O120</f>
        <v>0</v>
      </c>
      <c r="Q120" s="248"/>
      <c r="R120" s="248"/>
      <c r="S120" s="248"/>
      <c r="T120" s="248"/>
      <c r="U120" s="210">
        <f t="shared" si="62"/>
        <v>0</v>
      </c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10"/>
      <c r="AH120" s="210">
        <f t="shared" si="56"/>
        <v>0</v>
      </c>
      <c r="AI120" s="210">
        <f t="shared" si="60"/>
        <v>0</v>
      </c>
      <c r="AJ120" s="248"/>
      <c r="AK120" s="210">
        <f t="shared" si="43"/>
        <v>0</v>
      </c>
      <c r="AL120" s="248"/>
      <c r="AM120" s="248"/>
      <c r="AO120" s="306">
        <f t="shared" si="61"/>
        <v>0</v>
      </c>
    </row>
    <row r="121" spans="4:41" s="73" customFormat="1" ht="15.75" customHeight="1" hidden="1">
      <c r="D121" s="89"/>
      <c r="E121" s="62" t="s">
        <v>384</v>
      </c>
      <c r="F121" s="64"/>
      <c r="G121" s="64"/>
      <c r="H121" s="64"/>
      <c r="I121" s="93"/>
      <c r="J121" s="249" t="s">
        <v>396</v>
      </c>
      <c r="K121" s="247" t="s">
        <v>397</v>
      </c>
      <c r="L121" s="248"/>
      <c r="M121" s="248"/>
      <c r="N121" s="248"/>
      <c r="O121" s="248"/>
      <c r="P121" s="248">
        <f>Q121-O121</f>
        <v>0</v>
      </c>
      <c r="Q121" s="248"/>
      <c r="R121" s="248"/>
      <c r="S121" s="248"/>
      <c r="T121" s="248"/>
      <c r="U121" s="210">
        <f t="shared" si="62"/>
        <v>0</v>
      </c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10"/>
      <c r="AH121" s="210">
        <f t="shared" si="56"/>
        <v>0</v>
      </c>
      <c r="AI121" s="210">
        <f t="shared" si="60"/>
        <v>0</v>
      </c>
      <c r="AJ121" s="248"/>
      <c r="AK121" s="210">
        <f t="shared" si="43"/>
        <v>0</v>
      </c>
      <c r="AL121" s="248"/>
      <c r="AM121" s="248"/>
      <c r="AO121" s="306">
        <f t="shared" si="61"/>
        <v>0</v>
      </c>
    </row>
    <row r="122" spans="4:41" s="73" customFormat="1" ht="27">
      <c r="D122" s="89"/>
      <c r="E122" s="62" t="s">
        <v>384</v>
      </c>
      <c r="F122" s="64"/>
      <c r="G122" s="64"/>
      <c r="H122" s="64"/>
      <c r="I122" s="93"/>
      <c r="J122" s="249" t="s">
        <v>398</v>
      </c>
      <c r="K122" s="247" t="s">
        <v>584</v>
      </c>
      <c r="L122" s="248"/>
      <c r="M122" s="248"/>
      <c r="N122" s="248"/>
      <c r="O122" s="248"/>
      <c r="P122" s="248">
        <f>Q122-O122</f>
        <v>0</v>
      </c>
      <c r="Q122" s="248"/>
      <c r="R122" s="248"/>
      <c r="S122" s="248"/>
      <c r="T122" s="248"/>
      <c r="U122" s="210">
        <f t="shared" si="62"/>
        <v>0</v>
      </c>
      <c r="V122" s="248"/>
      <c r="W122" s="248"/>
      <c r="X122" s="248">
        <v>50000</v>
      </c>
      <c r="Y122" s="248"/>
      <c r="Z122" s="248"/>
      <c r="AA122" s="248"/>
      <c r="AB122" s="248"/>
      <c r="AC122" s="248"/>
      <c r="AD122" s="248"/>
      <c r="AE122" s="248"/>
      <c r="AF122" s="248"/>
      <c r="AG122" s="210"/>
      <c r="AH122" s="210">
        <f t="shared" si="56"/>
        <v>50000</v>
      </c>
      <c r="AI122" s="210">
        <f t="shared" si="60"/>
        <v>50000</v>
      </c>
      <c r="AJ122" s="248"/>
      <c r="AK122" s="210">
        <f t="shared" si="43"/>
        <v>50000</v>
      </c>
      <c r="AL122" s="248">
        <v>45000</v>
      </c>
      <c r="AM122" s="248">
        <v>45000</v>
      </c>
      <c r="AO122" s="306">
        <f t="shared" si="61"/>
        <v>50000</v>
      </c>
    </row>
    <row r="123" spans="4:41" s="69" customFormat="1" ht="16.5" hidden="1">
      <c r="D123" s="88" t="s">
        <v>399</v>
      </c>
      <c r="E123" s="62" t="s">
        <v>384</v>
      </c>
      <c r="F123" s="64"/>
      <c r="G123" s="64"/>
      <c r="H123" s="64"/>
      <c r="I123" s="92"/>
      <c r="J123" s="243" t="s">
        <v>400</v>
      </c>
      <c r="K123" s="244" t="s">
        <v>401</v>
      </c>
      <c r="L123" s="245">
        <f>SUM(L124:L127)</f>
        <v>0</v>
      </c>
      <c r="M123" s="245">
        <f>SUM(M124:M127)</f>
        <v>0</v>
      </c>
      <c r="N123" s="245">
        <f>SUM(N124:N127)</f>
        <v>0</v>
      </c>
      <c r="O123" s="245">
        <f>SUM(O124:O127)</f>
        <v>0</v>
      </c>
      <c r="P123" s="245">
        <f aca="true" t="shared" si="66" ref="P123:AE123">SUM(P124:P127)</f>
        <v>0</v>
      </c>
      <c r="Q123" s="245">
        <f>SUM(Q124:Q127)</f>
        <v>0</v>
      </c>
      <c r="R123" s="245"/>
      <c r="S123" s="245">
        <f t="shared" si="66"/>
        <v>0</v>
      </c>
      <c r="T123" s="245">
        <f t="shared" si="66"/>
        <v>0</v>
      </c>
      <c r="U123" s="210">
        <f t="shared" si="62"/>
        <v>0</v>
      </c>
      <c r="V123" s="245">
        <f t="shared" si="66"/>
        <v>0</v>
      </c>
      <c r="W123" s="245"/>
      <c r="X123" s="245">
        <f t="shared" si="66"/>
        <v>0</v>
      </c>
      <c r="Y123" s="245">
        <f t="shared" si="66"/>
        <v>0</v>
      </c>
      <c r="Z123" s="245">
        <f t="shared" si="66"/>
        <v>0</v>
      </c>
      <c r="AA123" s="245">
        <f t="shared" si="66"/>
        <v>0</v>
      </c>
      <c r="AB123" s="245">
        <f t="shared" si="66"/>
        <v>0</v>
      </c>
      <c r="AC123" s="245">
        <f t="shared" si="66"/>
        <v>0</v>
      </c>
      <c r="AD123" s="245">
        <f t="shared" si="66"/>
        <v>0</v>
      </c>
      <c r="AE123" s="245">
        <f t="shared" si="66"/>
        <v>0</v>
      </c>
      <c r="AF123" s="245">
        <f>SUM(AF124:AF127)</f>
        <v>0</v>
      </c>
      <c r="AG123" s="210"/>
      <c r="AH123" s="210">
        <f t="shared" si="56"/>
        <v>0</v>
      </c>
      <c r="AI123" s="210">
        <f t="shared" si="60"/>
        <v>0</v>
      </c>
      <c r="AJ123" s="245">
        <f>SUM(AJ124:AJ127)</f>
        <v>0</v>
      </c>
      <c r="AK123" s="210">
        <f t="shared" si="43"/>
        <v>0</v>
      </c>
      <c r="AL123" s="245">
        <f>SUM(AL124:AL127)</f>
        <v>0</v>
      </c>
      <c r="AM123" s="245">
        <f>SUM(AM124:AM127)</f>
        <v>0</v>
      </c>
      <c r="AO123" s="306">
        <f t="shared" si="61"/>
        <v>0</v>
      </c>
    </row>
    <row r="124" spans="4:41" s="73" customFormat="1" ht="16.5" hidden="1">
      <c r="D124" s="89" t="s">
        <v>402</v>
      </c>
      <c r="E124" s="62" t="s">
        <v>384</v>
      </c>
      <c r="F124" s="64"/>
      <c r="G124" s="64"/>
      <c r="H124" s="64"/>
      <c r="I124" s="93"/>
      <c r="J124" s="249" t="s">
        <v>403</v>
      </c>
      <c r="K124" s="247" t="s">
        <v>404</v>
      </c>
      <c r="L124" s="248"/>
      <c r="M124" s="248"/>
      <c r="N124" s="248"/>
      <c r="O124" s="248"/>
      <c r="P124" s="248">
        <f>Q124-O124</f>
        <v>0</v>
      </c>
      <c r="Q124" s="248"/>
      <c r="R124" s="248"/>
      <c r="S124" s="248"/>
      <c r="T124" s="248"/>
      <c r="U124" s="210">
        <f t="shared" si="62"/>
        <v>0</v>
      </c>
      <c r="V124" s="248"/>
      <c r="W124" s="248"/>
      <c r="X124" s="248"/>
      <c r="Y124" s="248"/>
      <c r="Z124" s="248"/>
      <c r="AA124" s="248"/>
      <c r="AB124" s="248">
        <v>0</v>
      </c>
      <c r="AC124" s="248"/>
      <c r="AD124" s="248"/>
      <c r="AE124" s="248"/>
      <c r="AF124" s="248"/>
      <c r="AG124" s="210"/>
      <c r="AH124" s="210">
        <f t="shared" si="56"/>
        <v>0</v>
      </c>
      <c r="AI124" s="210">
        <f t="shared" si="60"/>
        <v>0</v>
      </c>
      <c r="AJ124" s="248"/>
      <c r="AK124" s="210">
        <f t="shared" si="43"/>
        <v>0</v>
      </c>
      <c r="AL124" s="248"/>
      <c r="AM124" s="248"/>
      <c r="AO124" s="306">
        <f t="shared" si="61"/>
        <v>0</v>
      </c>
    </row>
    <row r="125" spans="4:41" s="73" customFormat="1" ht="16.5" hidden="1">
      <c r="D125" s="89"/>
      <c r="E125" s="62" t="s">
        <v>384</v>
      </c>
      <c r="F125" s="64"/>
      <c r="G125" s="64"/>
      <c r="H125" s="64"/>
      <c r="I125" s="93"/>
      <c r="J125" s="249" t="s">
        <v>405</v>
      </c>
      <c r="K125" s="247" t="s">
        <v>406</v>
      </c>
      <c r="L125" s="248"/>
      <c r="M125" s="248"/>
      <c r="N125" s="248"/>
      <c r="O125" s="248"/>
      <c r="P125" s="248">
        <f>Q125-O125</f>
        <v>0</v>
      </c>
      <c r="Q125" s="248"/>
      <c r="R125" s="248"/>
      <c r="S125" s="248"/>
      <c r="T125" s="248"/>
      <c r="U125" s="210">
        <f t="shared" si="62"/>
        <v>0</v>
      </c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10"/>
      <c r="AH125" s="210">
        <f t="shared" si="56"/>
        <v>0</v>
      </c>
      <c r="AI125" s="210">
        <f t="shared" si="60"/>
        <v>0</v>
      </c>
      <c r="AJ125" s="248"/>
      <c r="AK125" s="210">
        <f t="shared" si="43"/>
        <v>0</v>
      </c>
      <c r="AL125" s="248"/>
      <c r="AM125" s="248"/>
      <c r="AO125" s="306">
        <f t="shared" si="61"/>
        <v>0</v>
      </c>
    </row>
    <row r="126" spans="4:41" s="73" customFormat="1" ht="15.75" customHeight="1" hidden="1">
      <c r="D126" s="89"/>
      <c r="E126" s="62" t="s">
        <v>384</v>
      </c>
      <c r="F126" s="64"/>
      <c r="G126" s="64"/>
      <c r="H126" s="64"/>
      <c r="I126" s="93"/>
      <c r="J126" s="249" t="s">
        <v>407</v>
      </c>
      <c r="K126" s="247" t="s">
        <v>408</v>
      </c>
      <c r="L126" s="248"/>
      <c r="M126" s="248"/>
      <c r="N126" s="248"/>
      <c r="O126" s="248"/>
      <c r="P126" s="248">
        <f>Q126-O126</f>
        <v>0</v>
      </c>
      <c r="Q126" s="248"/>
      <c r="R126" s="248"/>
      <c r="S126" s="248"/>
      <c r="T126" s="248"/>
      <c r="U126" s="210">
        <f t="shared" si="62"/>
        <v>0</v>
      </c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10"/>
      <c r="AH126" s="210">
        <f t="shared" si="56"/>
        <v>0</v>
      </c>
      <c r="AI126" s="210">
        <f t="shared" si="60"/>
        <v>0</v>
      </c>
      <c r="AJ126" s="248"/>
      <c r="AK126" s="210">
        <f t="shared" si="43"/>
        <v>0</v>
      </c>
      <c r="AL126" s="248"/>
      <c r="AM126" s="248"/>
      <c r="AO126" s="306">
        <f t="shared" si="61"/>
        <v>0</v>
      </c>
    </row>
    <row r="127" spans="4:41" s="73" customFormat="1" ht="15.75" customHeight="1" hidden="1">
      <c r="D127" s="89" t="s">
        <v>409</v>
      </c>
      <c r="E127" s="62" t="s">
        <v>384</v>
      </c>
      <c r="F127" s="64"/>
      <c r="G127" s="64"/>
      <c r="H127" s="64"/>
      <c r="I127" s="93"/>
      <c r="J127" s="249" t="s">
        <v>410</v>
      </c>
      <c r="K127" s="247" t="s">
        <v>411</v>
      </c>
      <c r="L127" s="248"/>
      <c r="M127" s="248"/>
      <c r="N127" s="248"/>
      <c r="O127" s="248"/>
      <c r="P127" s="248">
        <f>Q127-O127</f>
        <v>0</v>
      </c>
      <c r="Q127" s="248"/>
      <c r="R127" s="248"/>
      <c r="S127" s="248"/>
      <c r="T127" s="248"/>
      <c r="U127" s="210">
        <f t="shared" si="62"/>
        <v>0</v>
      </c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10"/>
      <c r="AH127" s="210">
        <f t="shared" si="56"/>
        <v>0</v>
      </c>
      <c r="AI127" s="210">
        <f t="shared" si="60"/>
        <v>0</v>
      </c>
      <c r="AJ127" s="248"/>
      <c r="AK127" s="210">
        <f t="shared" si="43"/>
        <v>0</v>
      </c>
      <c r="AL127" s="248"/>
      <c r="AM127" s="248"/>
      <c r="AO127" s="306">
        <f t="shared" si="61"/>
        <v>0</v>
      </c>
    </row>
    <row r="128" spans="4:41" s="40" customFormat="1" ht="16.5" customHeight="1">
      <c r="D128" s="87" t="s">
        <v>412</v>
      </c>
      <c r="E128" s="62"/>
      <c r="F128" s="64"/>
      <c r="G128" s="64"/>
      <c r="H128" s="64"/>
      <c r="I128" s="91"/>
      <c r="J128" s="238" t="s">
        <v>283</v>
      </c>
      <c r="K128" s="239" t="s">
        <v>284</v>
      </c>
      <c r="L128" s="235">
        <f aca="true" t="shared" si="67" ref="L128:Q128">SUM(L129)</f>
        <v>0</v>
      </c>
      <c r="M128" s="235">
        <f t="shared" si="67"/>
        <v>0</v>
      </c>
      <c r="N128" s="235">
        <f t="shared" si="67"/>
        <v>0</v>
      </c>
      <c r="O128" s="235">
        <f t="shared" si="67"/>
        <v>0</v>
      </c>
      <c r="P128" s="235">
        <f t="shared" si="67"/>
        <v>0</v>
      </c>
      <c r="Q128" s="235">
        <f t="shared" si="67"/>
        <v>0</v>
      </c>
      <c r="R128" s="235"/>
      <c r="S128" s="235">
        <f>SUM(S129)</f>
        <v>7253477</v>
      </c>
      <c r="T128" s="235">
        <f>SUM(T129)</f>
        <v>0</v>
      </c>
      <c r="U128" s="210">
        <f t="shared" si="62"/>
        <v>7253477</v>
      </c>
      <c r="V128" s="235">
        <f>SUM(V129)</f>
        <v>0</v>
      </c>
      <c r="W128" s="235"/>
      <c r="X128" s="235">
        <f aca="true" t="shared" si="68" ref="X128:AF128">SUM(X129)</f>
        <v>0</v>
      </c>
      <c r="Y128" s="235">
        <f t="shared" si="68"/>
        <v>0</v>
      </c>
      <c r="Z128" s="235">
        <f t="shared" si="68"/>
        <v>0</v>
      </c>
      <c r="AA128" s="235">
        <f t="shared" si="68"/>
        <v>0</v>
      </c>
      <c r="AB128" s="235">
        <f t="shared" si="68"/>
        <v>0</v>
      </c>
      <c r="AC128" s="235">
        <f t="shared" si="68"/>
        <v>0</v>
      </c>
      <c r="AD128" s="235">
        <f t="shared" si="68"/>
        <v>0</v>
      </c>
      <c r="AE128" s="235">
        <f t="shared" si="68"/>
        <v>0</v>
      </c>
      <c r="AF128" s="235">
        <f t="shared" si="68"/>
        <v>0</v>
      </c>
      <c r="AG128" s="210"/>
      <c r="AH128" s="210">
        <f t="shared" si="56"/>
        <v>0</v>
      </c>
      <c r="AI128" s="210">
        <f t="shared" si="60"/>
        <v>7253477</v>
      </c>
      <c r="AJ128" s="235">
        <f>SUM(AJ129)</f>
        <v>0</v>
      </c>
      <c r="AK128" s="210">
        <f t="shared" si="43"/>
        <v>7253477</v>
      </c>
      <c r="AL128" s="235">
        <v>6302749</v>
      </c>
      <c r="AM128" s="235">
        <v>6302749</v>
      </c>
      <c r="AO128" s="306">
        <f t="shared" si="61"/>
        <v>7253477</v>
      </c>
    </row>
    <row r="129" spans="4:41" s="40" customFormat="1" ht="33" customHeight="1">
      <c r="D129" s="87" t="s">
        <v>413</v>
      </c>
      <c r="E129" s="62"/>
      <c r="F129" s="64"/>
      <c r="G129" s="64"/>
      <c r="H129" s="64"/>
      <c r="I129" s="91"/>
      <c r="J129" s="257" t="s">
        <v>285</v>
      </c>
      <c r="K129" s="241" t="s">
        <v>286</v>
      </c>
      <c r="L129" s="242">
        <f>SUM(L130+L132)</f>
        <v>0</v>
      </c>
      <c r="M129" s="242">
        <f aca="true" t="shared" si="69" ref="M129:AE129">SUM(M130+M132)</f>
        <v>0</v>
      </c>
      <c r="N129" s="242">
        <f t="shared" si="69"/>
        <v>0</v>
      </c>
      <c r="O129" s="242">
        <f t="shared" si="69"/>
        <v>0</v>
      </c>
      <c r="P129" s="242">
        <f t="shared" si="69"/>
        <v>0</v>
      </c>
      <c r="Q129" s="242">
        <f t="shared" si="69"/>
        <v>0</v>
      </c>
      <c r="R129" s="242"/>
      <c r="S129" s="242">
        <f>SUM(S130+S132)</f>
        <v>7253477</v>
      </c>
      <c r="T129" s="242">
        <f t="shared" si="69"/>
        <v>0</v>
      </c>
      <c r="U129" s="210">
        <f t="shared" si="62"/>
        <v>7253477</v>
      </c>
      <c r="V129" s="242">
        <f t="shared" si="69"/>
        <v>0</v>
      </c>
      <c r="W129" s="242"/>
      <c r="X129" s="242">
        <f t="shared" si="69"/>
        <v>0</v>
      </c>
      <c r="Y129" s="242">
        <f t="shared" si="69"/>
        <v>0</v>
      </c>
      <c r="Z129" s="242">
        <f t="shared" si="69"/>
        <v>0</v>
      </c>
      <c r="AA129" s="242">
        <f t="shared" si="69"/>
        <v>0</v>
      </c>
      <c r="AB129" s="242">
        <f t="shared" si="69"/>
        <v>0</v>
      </c>
      <c r="AC129" s="242">
        <f t="shared" si="69"/>
        <v>0</v>
      </c>
      <c r="AD129" s="242">
        <f t="shared" si="69"/>
        <v>0</v>
      </c>
      <c r="AE129" s="242">
        <f t="shared" si="69"/>
        <v>0</v>
      </c>
      <c r="AF129" s="242">
        <f>SUM(AF130+AF132)</f>
        <v>0</v>
      </c>
      <c r="AG129" s="210"/>
      <c r="AH129" s="210">
        <f t="shared" si="56"/>
        <v>0</v>
      </c>
      <c r="AI129" s="210">
        <f t="shared" si="60"/>
        <v>7253477</v>
      </c>
      <c r="AJ129" s="242">
        <f>SUM(AJ130+AJ132)</f>
        <v>0</v>
      </c>
      <c r="AK129" s="210">
        <f t="shared" si="43"/>
        <v>7253477</v>
      </c>
      <c r="AL129" s="242">
        <f>SUM(AL130+AL132)</f>
        <v>0</v>
      </c>
      <c r="AM129" s="242">
        <f>SUM(AM130+AM132)</f>
        <v>0</v>
      </c>
      <c r="AO129" s="306">
        <f t="shared" si="61"/>
        <v>7253477</v>
      </c>
    </row>
    <row r="130" spans="4:41" s="69" customFormat="1" ht="18" customHeight="1">
      <c r="D130" s="88" t="s">
        <v>414</v>
      </c>
      <c r="E130" s="66"/>
      <c r="F130" s="67"/>
      <c r="G130" s="67"/>
      <c r="H130" s="67"/>
      <c r="I130" s="92"/>
      <c r="J130" s="258" t="s">
        <v>287</v>
      </c>
      <c r="K130" s="244" t="s">
        <v>288</v>
      </c>
      <c r="L130" s="245">
        <f aca="true" t="shared" si="70" ref="L130:Q130">SUM(L131)</f>
        <v>0</v>
      </c>
      <c r="M130" s="245">
        <f t="shared" si="70"/>
        <v>0</v>
      </c>
      <c r="N130" s="245">
        <f t="shared" si="70"/>
        <v>0</v>
      </c>
      <c r="O130" s="245">
        <f t="shared" si="70"/>
        <v>0</v>
      </c>
      <c r="P130" s="245">
        <f t="shared" si="70"/>
        <v>0</v>
      </c>
      <c r="Q130" s="245">
        <f t="shared" si="70"/>
        <v>0</v>
      </c>
      <c r="R130" s="245"/>
      <c r="S130" s="245">
        <f>SUM(S131)</f>
        <v>7138477</v>
      </c>
      <c r="T130" s="245">
        <f>SUM(T131)</f>
        <v>0</v>
      </c>
      <c r="U130" s="210">
        <f t="shared" si="62"/>
        <v>7138477</v>
      </c>
      <c r="V130" s="245">
        <f>SUM(V131)</f>
        <v>0</v>
      </c>
      <c r="W130" s="245"/>
      <c r="X130" s="245">
        <f aca="true" t="shared" si="71" ref="X130:AF130">SUM(X131)</f>
        <v>0</v>
      </c>
      <c r="Y130" s="245">
        <f t="shared" si="71"/>
        <v>0</v>
      </c>
      <c r="Z130" s="245">
        <f t="shared" si="71"/>
        <v>0</v>
      </c>
      <c r="AA130" s="245">
        <f t="shared" si="71"/>
        <v>0</v>
      </c>
      <c r="AB130" s="245">
        <f t="shared" si="71"/>
        <v>0</v>
      </c>
      <c r="AC130" s="245">
        <f t="shared" si="71"/>
        <v>0</v>
      </c>
      <c r="AD130" s="245">
        <f t="shared" si="71"/>
        <v>0</v>
      </c>
      <c r="AE130" s="245">
        <f t="shared" si="71"/>
        <v>0</v>
      </c>
      <c r="AF130" s="245">
        <f t="shared" si="71"/>
        <v>0</v>
      </c>
      <c r="AG130" s="210"/>
      <c r="AH130" s="210">
        <f t="shared" si="56"/>
        <v>0</v>
      </c>
      <c r="AI130" s="210">
        <f t="shared" si="60"/>
        <v>7138477</v>
      </c>
      <c r="AJ130" s="245">
        <f>SUM(AJ131)</f>
        <v>0</v>
      </c>
      <c r="AK130" s="210">
        <f t="shared" si="43"/>
        <v>7138477</v>
      </c>
      <c r="AL130" s="245">
        <f>SUM(AL131)</f>
        <v>0</v>
      </c>
      <c r="AM130" s="245">
        <f>SUM(AM131)</f>
        <v>0</v>
      </c>
      <c r="AO130" s="306">
        <f t="shared" si="61"/>
        <v>7138477</v>
      </c>
    </row>
    <row r="131" spans="4:41" s="73" customFormat="1" ht="18" customHeight="1">
      <c r="D131" s="89" t="s">
        <v>415</v>
      </c>
      <c r="E131" s="70"/>
      <c r="F131" s="71"/>
      <c r="G131" s="71"/>
      <c r="H131" s="71"/>
      <c r="I131" s="93"/>
      <c r="J131" s="253" t="s">
        <v>289</v>
      </c>
      <c r="K131" s="247" t="s">
        <v>288</v>
      </c>
      <c r="L131" s="248"/>
      <c r="M131" s="248"/>
      <c r="N131" s="248"/>
      <c r="O131" s="248"/>
      <c r="P131" s="248">
        <f>Q131-O131</f>
        <v>0</v>
      </c>
      <c r="Q131" s="248"/>
      <c r="R131" s="248"/>
      <c r="S131" s="248">
        <v>7138477</v>
      </c>
      <c r="T131" s="248"/>
      <c r="U131" s="312">
        <f t="shared" si="62"/>
        <v>7138477</v>
      </c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10"/>
      <c r="AH131" s="210">
        <f t="shared" si="56"/>
        <v>0</v>
      </c>
      <c r="AI131" s="210">
        <f t="shared" si="60"/>
        <v>7138477</v>
      </c>
      <c r="AJ131" s="248"/>
      <c r="AK131" s="210">
        <f t="shared" si="43"/>
        <v>7138477</v>
      </c>
      <c r="AL131" s="248"/>
      <c r="AM131" s="248"/>
      <c r="AO131" s="306">
        <f t="shared" si="61"/>
        <v>7138477</v>
      </c>
    </row>
    <row r="132" spans="4:41" s="69" customFormat="1" ht="33" customHeight="1">
      <c r="D132" s="88" t="s">
        <v>414</v>
      </c>
      <c r="E132" s="66"/>
      <c r="F132" s="67"/>
      <c r="G132" s="67"/>
      <c r="H132" s="67"/>
      <c r="I132" s="92"/>
      <c r="J132" s="258" t="s">
        <v>416</v>
      </c>
      <c r="K132" s="244" t="s">
        <v>417</v>
      </c>
      <c r="L132" s="245">
        <f aca="true" t="shared" si="72" ref="L132:Q132">SUM(L133)</f>
        <v>0</v>
      </c>
      <c r="M132" s="245">
        <f t="shared" si="72"/>
        <v>0</v>
      </c>
      <c r="N132" s="245">
        <f t="shared" si="72"/>
        <v>0</v>
      </c>
      <c r="O132" s="245">
        <f t="shared" si="72"/>
        <v>0</v>
      </c>
      <c r="P132" s="245">
        <f t="shared" si="72"/>
        <v>0</v>
      </c>
      <c r="Q132" s="245">
        <f t="shared" si="72"/>
        <v>0</v>
      </c>
      <c r="R132" s="245"/>
      <c r="S132" s="245">
        <f>SUM(S133)</f>
        <v>115000</v>
      </c>
      <c r="T132" s="245">
        <f>SUM(T133)</f>
        <v>0</v>
      </c>
      <c r="U132" s="210">
        <f t="shared" si="62"/>
        <v>115000</v>
      </c>
      <c r="V132" s="245"/>
      <c r="W132" s="245"/>
      <c r="X132" s="245">
        <f aca="true" t="shared" si="73" ref="X132:AF132">SUM(X133)</f>
        <v>0</v>
      </c>
      <c r="Y132" s="245">
        <f t="shared" si="73"/>
        <v>0</v>
      </c>
      <c r="Z132" s="245">
        <f t="shared" si="73"/>
        <v>0</v>
      </c>
      <c r="AA132" s="245">
        <f t="shared" si="73"/>
        <v>0</v>
      </c>
      <c r="AB132" s="245">
        <f t="shared" si="73"/>
        <v>0</v>
      </c>
      <c r="AC132" s="245">
        <f t="shared" si="73"/>
        <v>0</v>
      </c>
      <c r="AD132" s="245">
        <f t="shared" si="73"/>
        <v>0</v>
      </c>
      <c r="AE132" s="245">
        <f t="shared" si="73"/>
        <v>0</v>
      </c>
      <c r="AF132" s="245">
        <f t="shared" si="73"/>
        <v>0</v>
      </c>
      <c r="AG132" s="210"/>
      <c r="AH132" s="210">
        <f t="shared" si="56"/>
        <v>0</v>
      </c>
      <c r="AI132" s="210">
        <f t="shared" si="60"/>
        <v>115000</v>
      </c>
      <c r="AJ132" s="245">
        <f>SUM(AJ133)</f>
        <v>0</v>
      </c>
      <c r="AK132" s="210">
        <f t="shared" si="43"/>
        <v>115000</v>
      </c>
      <c r="AL132" s="245">
        <f>SUM(AL133)</f>
        <v>0</v>
      </c>
      <c r="AM132" s="245">
        <f>SUM(AM133)</f>
        <v>0</v>
      </c>
      <c r="AO132" s="306">
        <f t="shared" si="61"/>
        <v>115000</v>
      </c>
    </row>
    <row r="133" spans="4:41" s="73" customFormat="1" ht="33" customHeight="1">
      <c r="D133" s="89" t="s">
        <v>415</v>
      </c>
      <c r="E133" s="70"/>
      <c r="F133" s="71"/>
      <c r="G133" s="71"/>
      <c r="H133" s="71"/>
      <c r="I133" s="93"/>
      <c r="J133" s="253" t="s">
        <v>418</v>
      </c>
      <c r="K133" s="247" t="s">
        <v>417</v>
      </c>
      <c r="L133" s="248"/>
      <c r="M133" s="248"/>
      <c r="N133" s="248"/>
      <c r="O133" s="248"/>
      <c r="P133" s="248">
        <f>Q133-O133</f>
        <v>0</v>
      </c>
      <c r="Q133" s="248"/>
      <c r="R133" s="248"/>
      <c r="S133" s="248">
        <v>115000</v>
      </c>
      <c r="T133" s="248"/>
      <c r="U133" s="210">
        <f t="shared" si="62"/>
        <v>115000</v>
      </c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10"/>
      <c r="AH133" s="210">
        <f t="shared" si="56"/>
        <v>0</v>
      </c>
      <c r="AI133" s="210">
        <f t="shared" si="60"/>
        <v>115000</v>
      </c>
      <c r="AJ133" s="248"/>
      <c r="AK133" s="210">
        <f t="shared" si="43"/>
        <v>115000</v>
      </c>
      <c r="AL133" s="248"/>
      <c r="AM133" s="248"/>
      <c r="AO133" s="306">
        <f t="shared" si="61"/>
        <v>115000</v>
      </c>
    </row>
    <row r="134" spans="5:41" s="40" customFormat="1" ht="16.5" hidden="1">
      <c r="E134" s="62" t="s">
        <v>148</v>
      </c>
      <c r="F134" s="64"/>
      <c r="G134" s="64"/>
      <c r="H134" s="64" t="s">
        <v>163</v>
      </c>
      <c r="I134" s="65"/>
      <c r="J134" s="238" t="s">
        <v>290</v>
      </c>
      <c r="K134" s="239" t="s">
        <v>291</v>
      </c>
      <c r="L134" s="235">
        <f aca="true" t="shared" si="74" ref="L134:AF135">SUM(L135)</f>
        <v>0</v>
      </c>
      <c r="M134" s="235">
        <f t="shared" si="74"/>
        <v>0</v>
      </c>
      <c r="N134" s="235">
        <f t="shared" si="74"/>
        <v>0</v>
      </c>
      <c r="O134" s="235">
        <f t="shared" si="74"/>
        <v>0</v>
      </c>
      <c r="P134" s="235">
        <f t="shared" si="74"/>
        <v>0</v>
      </c>
      <c r="Q134" s="235">
        <f t="shared" si="74"/>
        <v>0</v>
      </c>
      <c r="R134" s="235"/>
      <c r="S134" s="235">
        <f t="shared" si="74"/>
        <v>0</v>
      </c>
      <c r="T134" s="235">
        <f t="shared" si="74"/>
        <v>0</v>
      </c>
      <c r="U134" s="210">
        <f t="shared" si="62"/>
        <v>0</v>
      </c>
      <c r="V134" s="235">
        <f t="shared" si="74"/>
        <v>0</v>
      </c>
      <c r="W134" s="235"/>
      <c r="X134" s="235">
        <f t="shared" si="74"/>
        <v>0</v>
      </c>
      <c r="Y134" s="235">
        <f t="shared" si="74"/>
        <v>0</v>
      </c>
      <c r="Z134" s="235">
        <f t="shared" si="74"/>
        <v>0</v>
      </c>
      <c r="AA134" s="235">
        <f t="shared" si="74"/>
        <v>0</v>
      </c>
      <c r="AB134" s="235">
        <f t="shared" si="74"/>
        <v>0</v>
      </c>
      <c r="AC134" s="235">
        <f t="shared" si="74"/>
        <v>0</v>
      </c>
      <c r="AD134" s="235">
        <f t="shared" si="74"/>
        <v>0</v>
      </c>
      <c r="AE134" s="235">
        <f t="shared" si="74"/>
        <v>0</v>
      </c>
      <c r="AF134" s="235">
        <f t="shared" si="74"/>
        <v>0</v>
      </c>
      <c r="AG134" s="210"/>
      <c r="AH134" s="210">
        <f t="shared" si="56"/>
        <v>0</v>
      </c>
      <c r="AI134" s="210">
        <f t="shared" si="60"/>
        <v>0</v>
      </c>
      <c r="AJ134" s="235">
        <f>SUM(AJ135)</f>
        <v>0</v>
      </c>
      <c r="AK134" s="210">
        <f t="shared" si="43"/>
        <v>0</v>
      </c>
      <c r="AL134" s="235">
        <f>SUM(AL135)</f>
        <v>0</v>
      </c>
      <c r="AM134" s="235">
        <f>SUM(AM135)</f>
        <v>0</v>
      </c>
      <c r="AO134" s="306">
        <f t="shared" si="61"/>
        <v>0</v>
      </c>
    </row>
    <row r="135" spans="5:41" s="40" customFormat="1" ht="16.5" hidden="1">
      <c r="E135" s="62" t="s">
        <v>148</v>
      </c>
      <c r="F135" s="64"/>
      <c r="G135" s="64"/>
      <c r="H135" s="64" t="s">
        <v>163</v>
      </c>
      <c r="I135" s="65"/>
      <c r="J135" s="240" t="s">
        <v>292</v>
      </c>
      <c r="K135" s="241" t="s">
        <v>293</v>
      </c>
      <c r="L135" s="242">
        <f t="shared" si="74"/>
        <v>0</v>
      </c>
      <c r="M135" s="242">
        <f t="shared" si="74"/>
        <v>0</v>
      </c>
      <c r="N135" s="242">
        <f t="shared" si="74"/>
        <v>0</v>
      </c>
      <c r="O135" s="242">
        <f t="shared" si="74"/>
        <v>0</v>
      </c>
      <c r="P135" s="242">
        <f t="shared" si="74"/>
        <v>0</v>
      </c>
      <c r="Q135" s="242">
        <f t="shared" si="74"/>
        <v>0</v>
      </c>
      <c r="R135" s="242"/>
      <c r="S135" s="242">
        <f t="shared" si="74"/>
        <v>0</v>
      </c>
      <c r="T135" s="242">
        <f t="shared" si="74"/>
        <v>0</v>
      </c>
      <c r="U135" s="210">
        <f t="shared" si="62"/>
        <v>0</v>
      </c>
      <c r="V135" s="242">
        <f t="shared" si="74"/>
        <v>0</v>
      </c>
      <c r="W135" s="242"/>
      <c r="X135" s="242">
        <f t="shared" si="74"/>
        <v>0</v>
      </c>
      <c r="Y135" s="242">
        <f t="shared" si="74"/>
        <v>0</v>
      </c>
      <c r="Z135" s="242">
        <f t="shared" si="74"/>
        <v>0</v>
      </c>
      <c r="AA135" s="242">
        <f t="shared" si="74"/>
        <v>0</v>
      </c>
      <c r="AB135" s="242">
        <f t="shared" si="74"/>
        <v>0</v>
      </c>
      <c r="AC135" s="242">
        <f t="shared" si="74"/>
        <v>0</v>
      </c>
      <c r="AD135" s="242">
        <f t="shared" si="74"/>
        <v>0</v>
      </c>
      <c r="AE135" s="242">
        <f t="shared" si="74"/>
        <v>0</v>
      </c>
      <c r="AF135" s="242">
        <f t="shared" si="74"/>
        <v>0</v>
      </c>
      <c r="AG135" s="210"/>
      <c r="AH135" s="210">
        <f t="shared" si="56"/>
        <v>0</v>
      </c>
      <c r="AI135" s="210">
        <f t="shared" si="60"/>
        <v>0</v>
      </c>
      <c r="AJ135" s="242">
        <f>SUM(AJ136)</f>
        <v>0</v>
      </c>
      <c r="AK135" s="210">
        <f t="shared" si="43"/>
        <v>0</v>
      </c>
      <c r="AL135" s="242">
        <f>SUM(AL136)</f>
        <v>0</v>
      </c>
      <c r="AM135" s="242">
        <f>SUM(AM136)</f>
        <v>0</v>
      </c>
      <c r="AO135" s="306">
        <f t="shared" si="61"/>
        <v>0</v>
      </c>
    </row>
    <row r="136" spans="5:41" s="69" customFormat="1" ht="16.5" hidden="1">
      <c r="E136" s="66" t="s">
        <v>148</v>
      </c>
      <c r="F136" s="67"/>
      <c r="G136" s="67"/>
      <c r="H136" s="67" t="s">
        <v>163</v>
      </c>
      <c r="I136" s="68"/>
      <c r="J136" s="243" t="s">
        <v>294</v>
      </c>
      <c r="K136" s="244" t="s">
        <v>293</v>
      </c>
      <c r="L136" s="245">
        <f aca="true" t="shared" si="75" ref="L136:AM136">SUM(L137:L139)</f>
        <v>0</v>
      </c>
      <c r="M136" s="245">
        <f t="shared" si="75"/>
        <v>0</v>
      </c>
      <c r="N136" s="245">
        <f t="shared" si="75"/>
        <v>0</v>
      </c>
      <c r="O136" s="245">
        <f t="shared" si="75"/>
        <v>0</v>
      </c>
      <c r="P136" s="245">
        <f t="shared" si="75"/>
        <v>0</v>
      </c>
      <c r="Q136" s="245">
        <f t="shared" si="75"/>
        <v>0</v>
      </c>
      <c r="R136" s="245"/>
      <c r="S136" s="245">
        <f t="shared" si="75"/>
        <v>0</v>
      </c>
      <c r="T136" s="245">
        <f t="shared" si="75"/>
        <v>0</v>
      </c>
      <c r="U136" s="210">
        <f t="shared" si="62"/>
        <v>0</v>
      </c>
      <c r="V136" s="245">
        <f t="shared" si="75"/>
        <v>0</v>
      </c>
      <c r="W136" s="245"/>
      <c r="X136" s="245">
        <f t="shared" si="75"/>
        <v>0</v>
      </c>
      <c r="Y136" s="245">
        <f t="shared" si="75"/>
        <v>0</v>
      </c>
      <c r="Z136" s="245">
        <f t="shared" si="75"/>
        <v>0</v>
      </c>
      <c r="AA136" s="245">
        <f t="shared" si="75"/>
        <v>0</v>
      </c>
      <c r="AB136" s="245">
        <f t="shared" si="75"/>
        <v>0</v>
      </c>
      <c r="AC136" s="245">
        <f t="shared" si="75"/>
        <v>0</v>
      </c>
      <c r="AD136" s="245">
        <f t="shared" si="75"/>
        <v>0</v>
      </c>
      <c r="AE136" s="245">
        <f t="shared" si="75"/>
        <v>0</v>
      </c>
      <c r="AF136" s="245">
        <f>SUM(AF137:AF139)</f>
        <v>0</v>
      </c>
      <c r="AG136" s="210"/>
      <c r="AH136" s="210">
        <f t="shared" si="56"/>
        <v>0</v>
      </c>
      <c r="AI136" s="210">
        <f t="shared" si="60"/>
        <v>0</v>
      </c>
      <c r="AJ136" s="245">
        <f>SUM(AJ137:AJ139)</f>
        <v>0</v>
      </c>
      <c r="AK136" s="210">
        <f t="shared" si="43"/>
        <v>0</v>
      </c>
      <c r="AL136" s="245">
        <f t="shared" si="75"/>
        <v>0</v>
      </c>
      <c r="AM136" s="245">
        <f t="shared" si="75"/>
        <v>0</v>
      </c>
      <c r="AO136" s="306">
        <f t="shared" si="61"/>
        <v>0</v>
      </c>
    </row>
    <row r="137" spans="5:41" s="74" customFormat="1" ht="16.5" hidden="1">
      <c r="E137" s="70" t="s">
        <v>148</v>
      </c>
      <c r="F137" s="71"/>
      <c r="G137" s="71"/>
      <c r="H137" s="71" t="s">
        <v>163</v>
      </c>
      <c r="I137" s="72"/>
      <c r="J137" s="251" t="s">
        <v>295</v>
      </c>
      <c r="K137" s="247" t="s">
        <v>293</v>
      </c>
      <c r="L137" s="248"/>
      <c r="M137" s="248"/>
      <c r="N137" s="248"/>
      <c r="O137" s="248"/>
      <c r="P137" s="248">
        <f>Q137-O137</f>
        <v>0</v>
      </c>
      <c r="Q137" s="248"/>
      <c r="R137" s="248"/>
      <c r="S137" s="248">
        <v>0</v>
      </c>
      <c r="T137" s="248"/>
      <c r="U137" s="210">
        <f t="shared" si="62"/>
        <v>0</v>
      </c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10"/>
      <c r="AH137" s="210">
        <f t="shared" si="56"/>
        <v>0</v>
      </c>
      <c r="AI137" s="210">
        <f t="shared" si="60"/>
        <v>0</v>
      </c>
      <c r="AJ137" s="248"/>
      <c r="AK137" s="210">
        <f t="shared" si="43"/>
        <v>0</v>
      </c>
      <c r="AL137" s="248"/>
      <c r="AM137" s="248"/>
      <c r="AO137" s="306">
        <f t="shared" si="61"/>
        <v>0</v>
      </c>
    </row>
    <row r="138" spans="5:41" s="74" customFormat="1" ht="16.5" hidden="1">
      <c r="E138" s="70" t="s">
        <v>148</v>
      </c>
      <c r="F138" s="71"/>
      <c r="G138" s="71"/>
      <c r="H138" s="71" t="s">
        <v>163</v>
      </c>
      <c r="I138" s="72"/>
      <c r="J138" s="251" t="s">
        <v>295</v>
      </c>
      <c r="K138" s="247" t="s">
        <v>293</v>
      </c>
      <c r="L138" s="248"/>
      <c r="M138" s="248"/>
      <c r="N138" s="248"/>
      <c r="O138" s="248"/>
      <c r="P138" s="248">
        <f>Q138-O138</f>
        <v>0</v>
      </c>
      <c r="Q138" s="248"/>
      <c r="R138" s="248"/>
      <c r="S138" s="248">
        <v>0</v>
      </c>
      <c r="T138" s="248"/>
      <c r="U138" s="210">
        <f t="shared" si="62"/>
        <v>0</v>
      </c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10"/>
      <c r="AH138" s="210">
        <f t="shared" si="56"/>
        <v>0</v>
      </c>
      <c r="AI138" s="210">
        <f t="shared" si="60"/>
        <v>0</v>
      </c>
      <c r="AJ138" s="248"/>
      <c r="AK138" s="210">
        <f t="shared" si="43"/>
        <v>0</v>
      </c>
      <c r="AL138" s="248"/>
      <c r="AM138" s="248"/>
      <c r="AO138" s="306">
        <f t="shared" si="61"/>
        <v>0</v>
      </c>
    </row>
    <row r="139" spans="5:41" s="74" customFormat="1" ht="16.5" hidden="1">
      <c r="E139" s="70" t="s">
        <v>148</v>
      </c>
      <c r="F139" s="71"/>
      <c r="G139" s="71"/>
      <c r="H139" s="71" t="s">
        <v>163</v>
      </c>
      <c r="I139" s="72"/>
      <c r="J139" s="251" t="s">
        <v>295</v>
      </c>
      <c r="K139" s="247" t="s">
        <v>293</v>
      </c>
      <c r="L139" s="248"/>
      <c r="M139" s="248"/>
      <c r="N139" s="248"/>
      <c r="O139" s="248"/>
      <c r="P139" s="248">
        <f>Q139-O139</f>
        <v>0</v>
      </c>
      <c r="Q139" s="248"/>
      <c r="R139" s="248"/>
      <c r="S139" s="248">
        <v>0</v>
      </c>
      <c r="T139" s="248"/>
      <c r="U139" s="210">
        <f t="shared" si="62"/>
        <v>0</v>
      </c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10"/>
      <c r="AH139" s="210">
        <f aca="true" t="shared" si="76" ref="AH139:AH157">SUM(V139:AE139)</f>
        <v>0</v>
      </c>
      <c r="AI139" s="210">
        <f t="shared" si="60"/>
        <v>0</v>
      </c>
      <c r="AJ139" s="248"/>
      <c r="AK139" s="210">
        <f t="shared" si="43"/>
        <v>0</v>
      </c>
      <c r="AL139" s="248"/>
      <c r="AM139" s="248"/>
      <c r="AO139" s="306">
        <f t="shared" si="61"/>
        <v>0</v>
      </c>
    </row>
    <row r="140" spans="5:41" s="40" customFormat="1" ht="16.5" hidden="1">
      <c r="E140" s="62" t="s">
        <v>254</v>
      </c>
      <c r="F140" s="64"/>
      <c r="G140" s="64"/>
      <c r="H140" s="64"/>
      <c r="I140" s="65"/>
      <c r="J140" s="238" t="s">
        <v>113</v>
      </c>
      <c r="K140" s="239" t="s">
        <v>296</v>
      </c>
      <c r="L140" s="235">
        <f aca="true" t="shared" si="77" ref="L140:AM140">SUM(L141+L149)</f>
        <v>0</v>
      </c>
      <c r="M140" s="235">
        <f t="shared" si="77"/>
        <v>0</v>
      </c>
      <c r="N140" s="235">
        <f t="shared" si="77"/>
        <v>0</v>
      </c>
      <c r="O140" s="235">
        <f t="shared" si="77"/>
        <v>0</v>
      </c>
      <c r="P140" s="235">
        <f t="shared" si="77"/>
        <v>0</v>
      </c>
      <c r="Q140" s="235">
        <f t="shared" si="77"/>
        <v>0</v>
      </c>
      <c r="R140" s="235"/>
      <c r="S140" s="235">
        <f t="shared" si="77"/>
        <v>0</v>
      </c>
      <c r="T140" s="235">
        <f t="shared" si="77"/>
        <v>0</v>
      </c>
      <c r="U140" s="210">
        <f t="shared" si="62"/>
        <v>0</v>
      </c>
      <c r="V140" s="235">
        <f t="shared" si="77"/>
        <v>0</v>
      </c>
      <c r="W140" s="235"/>
      <c r="X140" s="235">
        <f t="shared" si="77"/>
        <v>0</v>
      </c>
      <c r="Y140" s="235">
        <f t="shared" si="77"/>
        <v>0</v>
      </c>
      <c r="Z140" s="235">
        <f t="shared" si="77"/>
        <v>0</v>
      </c>
      <c r="AA140" s="235">
        <f t="shared" si="77"/>
        <v>0</v>
      </c>
      <c r="AB140" s="235">
        <f t="shared" si="77"/>
        <v>0</v>
      </c>
      <c r="AC140" s="235">
        <f t="shared" si="77"/>
        <v>0</v>
      </c>
      <c r="AD140" s="235">
        <f t="shared" si="77"/>
        <v>0</v>
      </c>
      <c r="AE140" s="235">
        <f t="shared" si="77"/>
        <v>0</v>
      </c>
      <c r="AF140" s="235">
        <f>SUM(AF141+AF149)</f>
        <v>0</v>
      </c>
      <c r="AG140" s="210"/>
      <c r="AH140" s="210">
        <f t="shared" si="76"/>
        <v>0</v>
      </c>
      <c r="AI140" s="210">
        <f t="shared" si="60"/>
        <v>0</v>
      </c>
      <c r="AJ140" s="235">
        <f>SUM(AJ141+AJ149)</f>
        <v>0</v>
      </c>
      <c r="AK140" s="210">
        <f t="shared" si="43"/>
        <v>0</v>
      </c>
      <c r="AL140" s="235">
        <f t="shared" si="77"/>
        <v>0</v>
      </c>
      <c r="AM140" s="235">
        <f t="shared" si="77"/>
        <v>0</v>
      </c>
      <c r="AO140" s="306">
        <f t="shared" si="61"/>
        <v>0</v>
      </c>
    </row>
    <row r="141" spans="5:41" s="40" customFormat="1" ht="16.5" hidden="1">
      <c r="E141" s="62" t="s">
        <v>254</v>
      </c>
      <c r="F141" s="64"/>
      <c r="G141" s="64"/>
      <c r="H141" s="64"/>
      <c r="I141" s="65"/>
      <c r="J141" s="259" t="s">
        <v>254</v>
      </c>
      <c r="K141" s="239" t="s">
        <v>297</v>
      </c>
      <c r="L141" s="235">
        <f aca="true" t="shared" si="78" ref="L141:AE141">SUM(L142+L146)</f>
        <v>0</v>
      </c>
      <c r="M141" s="235">
        <f t="shared" si="78"/>
        <v>0</v>
      </c>
      <c r="N141" s="235">
        <f t="shared" si="78"/>
        <v>0</v>
      </c>
      <c r="O141" s="235">
        <f t="shared" si="78"/>
        <v>0</v>
      </c>
      <c r="P141" s="235">
        <f t="shared" si="78"/>
        <v>0</v>
      </c>
      <c r="Q141" s="235">
        <f t="shared" si="78"/>
        <v>0</v>
      </c>
      <c r="R141" s="235"/>
      <c r="S141" s="235">
        <f t="shared" si="78"/>
        <v>0</v>
      </c>
      <c r="T141" s="235">
        <f t="shared" si="78"/>
        <v>0</v>
      </c>
      <c r="U141" s="210">
        <f t="shared" si="62"/>
        <v>0</v>
      </c>
      <c r="V141" s="235">
        <f t="shared" si="78"/>
        <v>0</v>
      </c>
      <c r="W141" s="235"/>
      <c r="X141" s="235">
        <f t="shared" si="78"/>
        <v>0</v>
      </c>
      <c r="Y141" s="235">
        <f t="shared" si="78"/>
        <v>0</v>
      </c>
      <c r="Z141" s="235">
        <f t="shared" si="78"/>
        <v>0</v>
      </c>
      <c r="AA141" s="235">
        <f t="shared" si="78"/>
        <v>0</v>
      </c>
      <c r="AB141" s="235">
        <f t="shared" si="78"/>
        <v>0</v>
      </c>
      <c r="AC141" s="235">
        <f t="shared" si="78"/>
        <v>0</v>
      </c>
      <c r="AD141" s="235">
        <f t="shared" si="78"/>
        <v>0</v>
      </c>
      <c r="AE141" s="235">
        <f t="shared" si="78"/>
        <v>0</v>
      </c>
      <c r="AF141" s="235">
        <f>SUM(AF142+AF146)</f>
        <v>0</v>
      </c>
      <c r="AG141" s="210"/>
      <c r="AH141" s="210">
        <f t="shared" si="76"/>
        <v>0</v>
      </c>
      <c r="AI141" s="210">
        <f t="shared" si="60"/>
        <v>0</v>
      </c>
      <c r="AJ141" s="235">
        <f>SUM(AJ142+AJ146)</f>
        <v>0</v>
      </c>
      <c r="AK141" s="210">
        <f t="shared" si="43"/>
        <v>0</v>
      </c>
      <c r="AL141" s="235">
        <f>SUM(AL142+AL146)</f>
        <v>0</v>
      </c>
      <c r="AM141" s="235">
        <f>SUM(AM142+AM146)</f>
        <v>0</v>
      </c>
      <c r="AO141" s="306">
        <f t="shared" si="61"/>
        <v>0</v>
      </c>
    </row>
    <row r="142" spans="5:41" s="40" customFormat="1" ht="16.5" hidden="1">
      <c r="E142" s="62" t="s">
        <v>254</v>
      </c>
      <c r="F142" s="64"/>
      <c r="G142" s="64"/>
      <c r="H142" s="64"/>
      <c r="I142" s="65"/>
      <c r="J142" s="240" t="s">
        <v>298</v>
      </c>
      <c r="K142" s="241" t="s">
        <v>299</v>
      </c>
      <c r="L142" s="242">
        <f>SUM(L143)</f>
        <v>0</v>
      </c>
      <c r="M142" s="242">
        <f>SUM(M143)</f>
        <v>0</v>
      </c>
      <c r="N142" s="242">
        <f>SUM(N143)</f>
        <v>0</v>
      </c>
      <c r="O142" s="242">
        <f>SUM(O143)</f>
        <v>0</v>
      </c>
      <c r="P142" s="242">
        <f aca="true" t="shared" si="79" ref="P142:AF142">SUM(P143)</f>
        <v>0</v>
      </c>
      <c r="Q142" s="242">
        <f>SUM(Q143)</f>
        <v>0</v>
      </c>
      <c r="R142" s="242"/>
      <c r="S142" s="242">
        <f t="shared" si="79"/>
        <v>0</v>
      </c>
      <c r="T142" s="242">
        <f t="shared" si="79"/>
        <v>0</v>
      </c>
      <c r="U142" s="210">
        <f t="shared" si="62"/>
        <v>0</v>
      </c>
      <c r="V142" s="242">
        <f t="shared" si="79"/>
        <v>0</v>
      </c>
      <c r="W142" s="242"/>
      <c r="X142" s="242">
        <f t="shared" si="79"/>
        <v>0</v>
      </c>
      <c r="Y142" s="242">
        <f t="shared" si="79"/>
        <v>0</v>
      </c>
      <c r="Z142" s="242">
        <f t="shared" si="79"/>
        <v>0</v>
      </c>
      <c r="AA142" s="242">
        <f t="shared" si="79"/>
        <v>0</v>
      </c>
      <c r="AB142" s="242">
        <f t="shared" si="79"/>
        <v>0</v>
      </c>
      <c r="AC142" s="242">
        <f t="shared" si="79"/>
        <v>0</v>
      </c>
      <c r="AD142" s="242">
        <f t="shared" si="79"/>
        <v>0</v>
      </c>
      <c r="AE142" s="242">
        <f t="shared" si="79"/>
        <v>0</v>
      </c>
      <c r="AF142" s="242">
        <f t="shared" si="79"/>
        <v>0</v>
      </c>
      <c r="AG142" s="210"/>
      <c r="AH142" s="210">
        <f t="shared" si="76"/>
        <v>0</v>
      </c>
      <c r="AI142" s="210">
        <f t="shared" si="60"/>
        <v>0</v>
      </c>
      <c r="AJ142" s="242">
        <f>SUM(AJ143)</f>
        <v>0</v>
      </c>
      <c r="AK142" s="210">
        <f t="shared" si="43"/>
        <v>0</v>
      </c>
      <c r="AL142" s="242">
        <f>SUM(AL143)</f>
        <v>0</v>
      </c>
      <c r="AM142" s="242">
        <f>SUM(AM143)</f>
        <v>0</v>
      </c>
      <c r="AO142" s="306">
        <f t="shared" si="61"/>
        <v>0</v>
      </c>
    </row>
    <row r="143" spans="5:41" s="69" customFormat="1" ht="16.5" hidden="1">
      <c r="E143" s="66" t="s">
        <v>254</v>
      </c>
      <c r="F143" s="67"/>
      <c r="G143" s="67"/>
      <c r="H143" s="67"/>
      <c r="I143" s="68"/>
      <c r="J143" s="243" t="s">
        <v>300</v>
      </c>
      <c r="K143" s="244" t="s">
        <v>301</v>
      </c>
      <c r="L143" s="245">
        <f>SUM(L144:L145)</f>
        <v>0</v>
      </c>
      <c r="M143" s="245">
        <f aca="true" t="shared" si="80" ref="M143:AE143">SUM(M144:M145)</f>
        <v>0</v>
      </c>
      <c r="N143" s="245">
        <f t="shared" si="80"/>
        <v>0</v>
      </c>
      <c r="O143" s="245">
        <f t="shared" si="80"/>
        <v>0</v>
      </c>
      <c r="P143" s="245">
        <f t="shared" si="80"/>
        <v>0</v>
      </c>
      <c r="Q143" s="245">
        <f t="shared" si="80"/>
        <v>0</v>
      </c>
      <c r="R143" s="245"/>
      <c r="S143" s="245">
        <f t="shared" si="80"/>
        <v>0</v>
      </c>
      <c r="T143" s="245">
        <f t="shared" si="80"/>
        <v>0</v>
      </c>
      <c r="U143" s="210">
        <f t="shared" si="62"/>
        <v>0</v>
      </c>
      <c r="V143" s="245">
        <f t="shared" si="80"/>
        <v>0</v>
      </c>
      <c r="W143" s="245"/>
      <c r="X143" s="245">
        <f t="shared" si="80"/>
        <v>0</v>
      </c>
      <c r="Y143" s="245">
        <f t="shared" si="80"/>
        <v>0</v>
      </c>
      <c r="Z143" s="245">
        <f t="shared" si="80"/>
        <v>0</v>
      </c>
      <c r="AA143" s="245">
        <f t="shared" si="80"/>
        <v>0</v>
      </c>
      <c r="AB143" s="245">
        <f t="shared" si="80"/>
        <v>0</v>
      </c>
      <c r="AC143" s="245">
        <f t="shared" si="80"/>
        <v>0</v>
      </c>
      <c r="AD143" s="245">
        <f t="shared" si="80"/>
        <v>0</v>
      </c>
      <c r="AE143" s="245">
        <f t="shared" si="80"/>
        <v>0</v>
      </c>
      <c r="AF143" s="245">
        <f>SUM(AF144:AF145)</f>
        <v>0</v>
      </c>
      <c r="AG143" s="210"/>
      <c r="AH143" s="210">
        <f t="shared" si="76"/>
        <v>0</v>
      </c>
      <c r="AI143" s="210">
        <f t="shared" si="60"/>
        <v>0</v>
      </c>
      <c r="AJ143" s="245">
        <f>SUM(AJ144:AJ145)</f>
        <v>0</v>
      </c>
      <c r="AK143" s="210">
        <f t="shared" si="43"/>
        <v>0</v>
      </c>
      <c r="AL143" s="245">
        <f>SUM(AL144:AL145)</f>
        <v>0</v>
      </c>
      <c r="AM143" s="245">
        <f>SUM(AM144:AM145)</f>
        <v>0</v>
      </c>
      <c r="AO143" s="306">
        <f t="shared" si="61"/>
        <v>0</v>
      </c>
    </row>
    <row r="144" spans="5:41" s="74" customFormat="1" ht="16.5" hidden="1">
      <c r="E144" s="70" t="s">
        <v>254</v>
      </c>
      <c r="F144" s="71"/>
      <c r="G144" s="71"/>
      <c r="H144" s="71"/>
      <c r="I144" s="72"/>
      <c r="J144" s="249" t="s">
        <v>302</v>
      </c>
      <c r="K144" s="247" t="s">
        <v>301</v>
      </c>
      <c r="L144" s="248"/>
      <c r="M144" s="248"/>
      <c r="N144" s="248"/>
      <c r="O144" s="248"/>
      <c r="P144" s="248">
        <f>Q144-O144</f>
        <v>0</v>
      </c>
      <c r="Q144" s="248"/>
      <c r="R144" s="248"/>
      <c r="S144" s="248"/>
      <c r="T144" s="248"/>
      <c r="U144" s="210">
        <f t="shared" si="62"/>
        <v>0</v>
      </c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10"/>
      <c r="AH144" s="210">
        <f t="shared" si="76"/>
        <v>0</v>
      </c>
      <c r="AI144" s="210">
        <f t="shared" si="60"/>
        <v>0</v>
      </c>
      <c r="AJ144" s="248"/>
      <c r="AK144" s="210">
        <f t="shared" si="43"/>
        <v>0</v>
      </c>
      <c r="AL144" s="248"/>
      <c r="AM144" s="248"/>
      <c r="AO144" s="306">
        <f t="shared" si="61"/>
        <v>0</v>
      </c>
    </row>
    <row r="145" spans="5:41" s="74" customFormat="1" ht="16.5" hidden="1">
      <c r="E145" s="70" t="s">
        <v>254</v>
      </c>
      <c r="F145" s="71"/>
      <c r="G145" s="71"/>
      <c r="H145" s="71"/>
      <c r="I145" s="72"/>
      <c r="J145" s="249" t="s">
        <v>302</v>
      </c>
      <c r="K145" s="247" t="s">
        <v>301</v>
      </c>
      <c r="L145" s="248"/>
      <c r="M145" s="248"/>
      <c r="N145" s="248"/>
      <c r="O145" s="248"/>
      <c r="P145" s="248">
        <f>Q145-O145</f>
        <v>0</v>
      </c>
      <c r="Q145" s="248"/>
      <c r="R145" s="248"/>
      <c r="S145" s="248"/>
      <c r="T145" s="248"/>
      <c r="U145" s="210">
        <f t="shared" si="62"/>
        <v>0</v>
      </c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10"/>
      <c r="AH145" s="210">
        <f t="shared" si="76"/>
        <v>0</v>
      </c>
      <c r="AI145" s="210">
        <f aca="true" t="shared" si="81" ref="AI145:AI157">SUM(U145+AH145)</f>
        <v>0</v>
      </c>
      <c r="AJ145" s="248"/>
      <c r="AK145" s="210">
        <f t="shared" si="43"/>
        <v>0</v>
      </c>
      <c r="AL145" s="248"/>
      <c r="AM145" s="248"/>
      <c r="AO145" s="306">
        <f aca="true" t="shared" si="82" ref="AO145:AO170">SUM(S145+AH145)</f>
        <v>0</v>
      </c>
    </row>
    <row r="146" spans="5:41" s="40" customFormat="1" ht="16.5" hidden="1">
      <c r="E146" s="62" t="s">
        <v>254</v>
      </c>
      <c r="F146" s="64"/>
      <c r="G146" s="64"/>
      <c r="H146" s="64"/>
      <c r="I146" s="65"/>
      <c r="J146" s="240" t="s">
        <v>303</v>
      </c>
      <c r="K146" s="241" t="s">
        <v>304</v>
      </c>
      <c r="L146" s="242">
        <f>SUM(L147)</f>
        <v>0</v>
      </c>
      <c r="M146" s="242">
        <f>SUM(M147)</f>
        <v>0</v>
      </c>
      <c r="N146" s="242">
        <f>SUM(N147)</f>
        <v>0</v>
      </c>
      <c r="O146" s="242">
        <f>SUM(O147)</f>
        <v>0</v>
      </c>
      <c r="P146" s="242">
        <f aca="true" t="shared" si="83" ref="P146:AF146">SUM(P147)</f>
        <v>0</v>
      </c>
      <c r="Q146" s="242">
        <f>SUM(Q147)</f>
        <v>0</v>
      </c>
      <c r="R146" s="242"/>
      <c r="S146" s="242">
        <f t="shared" si="83"/>
        <v>0</v>
      </c>
      <c r="T146" s="242">
        <f t="shared" si="83"/>
        <v>0</v>
      </c>
      <c r="U146" s="210">
        <f aca="true" t="shared" si="84" ref="U146:U175">SUM(S146:T146)</f>
        <v>0</v>
      </c>
      <c r="V146" s="242">
        <f t="shared" si="83"/>
        <v>0</v>
      </c>
      <c r="W146" s="242"/>
      <c r="X146" s="242">
        <f t="shared" si="83"/>
        <v>0</v>
      </c>
      <c r="Y146" s="242">
        <f t="shared" si="83"/>
        <v>0</v>
      </c>
      <c r="Z146" s="242">
        <f t="shared" si="83"/>
        <v>0</v>
      </c>
      <c r="AA146" s="242">
        <f t="shared" si="83"/>
        <v>0</v>
      </c>
      <c r="AB146" s="242">
        <f t="shared" si="83"/>
        <v>0</v>
      </c>
      <c r="AC146" s="242">
        <f t="shared" si="83"/>
        <v>0</v>
      </c>
      <c r="AD146" s="242">
        <f t="shared" si="83"/>
        <v>0</v>
      </c>
      <c r="AE146" s="242">
        <f t="shared" si="83"/>
        <v>0</v>
      </c>
      <c r="AF146" s="242">
        <f t="shared" si="83"/>
        <v>0</v>
      </c>
      <c r="AG146" s="210"/>
      <c r="AH146" s="210">
        <f t="shared" si="76"/>
        <v>0</v>
      </c>
      <c r="AI146" s="210">
        <f t="shared" si="81"/>
        <v>0</v>
      </c>
      <c r="AJ146" s="242">
        <f>SUM(AJ147)</f>
        <v>0</v>
      </c>
      <c r="AK146" s="210">
        <f aca="true" t="shared" si="85" ref="AK146:AK175">SUM(AI146:AJ146)</f>
        <v>0</v>
      </c>
      <c r="AL146" s="242">
        <f>SUM(AL147)</f>
        <v>0</v>
      </c>
      <c r="AM146" s="242">
        <f>SUM(AM147)</f>
        <v>0</v>
      </c>
      <c r="AO146" s="306">
        <f t="shared" si="82"/>
        <v>0</v>
      </c>
    </row>
    <row r="147" spans="5:41" s="69" customFormat="1" ht="16.5" hidden="1">
      <c r="E147" s="66" t="s">
        <v>254</v>
      </c>
      <c r="F147" s="67"/>
      <c r="G147" s="67"/>
      <c r="H147" s="67"/>
      <c r="I147" s="68"/>
      <c r="J147" s="243" t="s">
        <v>305</v>
      </c>
      <c r="K147" s="244" t="s">
        <v>306</v>
      </c>
      <c r="L147" s="245">
        <f>SUM(L148:L148)</f>
        <v>0</v>
      </c>
      <c r="M147" s="245">
        <f>SUM(M148:M148)</f>
        <v>0</v>
      </c>
      <c r="N147" s="245">
        <f>SUM(N148:N148)</f>
        <v>0</v>
      </c>
      <c r="O147" s="245">
        <f>SUM(O148:O148)</f>
        <v>0</v>
      </c>
      <c r="P147" s="245">
        <f aca="true" t="shared" si="86" ref="P147:AM147">SUM(P148:P148)</f>
        <v>0</v>
      </c>
      <c r="Q147" s="245">
        <f>SUM(Q148:Q148)</f>
        <v>0</v>
      </c>
      <c r="R147" s="245"/>
      <c r="S147" s="245">
        <f t="shared" si="86"/>
        <v>0</v>
      </c>
      <c r="T147" s="245">
        <f t="shared" si="86"/>
        <v>0</v>
      </c>
      <c r="U147" s="210">
        <f t="shared" si="84"/>
        <v>0</v>
      </c>
      <c r="V147" s="245">
        <f t="shared" si="86"/>
        <v>0</v>
      </c>
      <c r="W147" s="245"/>
      <c r="X147" s="245">
        <f t="shared" si="86"/>
        <v>0</v>
      </c>
      <c r="Y147" s="245">
        <f t="shared" si="86"/>
        <v>0</v>
      </c>
      <c r="Z147" s="245">
        <f t="shared" si="86"/>
        <v>0</v>
      </c>
      <c r="AA147" s="245">
        <f t="shared" si="86"/>
        <v>0</v>
      </c>
      <c r="AB147" s="245">
        <f t="shared" si="86"/>
        <v>0</v>
      </c>
      <c r="AC147" s="245">
        <f t="shared" si="86"/>
        <v>0</v>
      </c>
      <c r="AD147" s="245">
        <f t="shared" si="86"/>
        <v>0</v>
      </c>
      <c r="AE147" s="245">
        <f t="shared" si="86"/>
        <v>0</v>
      </c>
      <c r="AF147" s="245">
        <f t="shared" si="86"/>
        <v>0</v>
      </c>
      <c r="AG147" s="210"/>
      <c r="AH147" s="210">
        <f t="shared" si="76"/>
        <v>0</v>
      </c>
      <c r="AI147" s="210">
        <f t="shared" si="81"/>
        <v>0</v>
      </c>
      <c r="AJ147" s="245">
        <f t="shared" si="86"/>
        <v>0</v>
      </c>
      <c r="AK147" s="210">
        <f t="shared" si="85"/>
        <v>0</v>
      </c>
      <c r="AL147" s="245">
        <f t="shared" si="86"/>
        <v>0</v>
      </c>
      <c r="AM147" s="245">
        <f t="shared" si="86"/>
        <v>0</v>
      </c>
      <c r="AO147" s="306">
        <f t="shared" si="82"/>
        <v>0</v>
      </c>
    </row>
    <row r="148" spans="5:41" s="74" customFormat="1" ht="16.5" hidden="1">
      <c r="E148" s="70" t="s">
        <v>254</v>
      </c>
      <c r="F148" s="71"/>
      <c r="G148" s="71"/>
      <c r="H148" s="71"/>
      <c r="I148" s="72"/>
      <c r="J148" s="249" t="s">
        <v>307</v>
      </c>
      <c r="K148" s="247" t="s">
        <v>308</v>
      </c>
      <c r="L148" s="248"/>
      <c r="M148" s="248"/>
      <c r="N148" s="248"/>
      <c r="O148" s="248"/>
      <c r="P148" s="248">
        <f>Q148-O148</f>
        <v>0</v>
      </c>
      <c r="Q148" s="248"/>
      <c r="R148" s="248"/>
      <c r="S148" s="248"/>
      <c r="T148" s="248"/>
      <c r="U148" s="210">
        <f t="shared" si="84"/>
        <v>0</v>
      </c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10"/>
      <c r="AH148" s="210">
        <f t="shared" si="76"/>
        <v>0</v>
      </c>
      <c r="AI148" s="210">
        <f t="shared" si="81"/>
        <v>0</v>
      </c>
      <c r="AJ148" s="248"/>
      <c r="AK148" s="210">
        <f t="shared" si="85"/>
        <v>0</v>
      </c>
      <c r="AL148" s="248"/>
      <c r="AM148" s="248"/>
      <c r="AO148" s="306">
        <f t="shared" si="82"/>
        <v>0</v>
      </c>
    </row>
    <row r="149" spans="5:41" s="40" customFormat="1" ht="16.5" hidden="1">
      <c r="E149" s="62" t="s">
        <v>254</v>
      </c>
      <c r="F149" s="64"/>
      <c r="G149" s="64"/>
      <c r="H149" s="64"/>
      <c r="I149" s="65"/>
      <c r="J149" s="238" t="s">
        <v>309</v>
      </c>
      <c r="K149" s="239" t="s">
        <v>310</v>
      </c>
      <c r="L149" s="235">
        <f aca="true" t="shared" si="87" ref="L149:AE149">SUM(L150+L154+L156)</f>
        <v>0</v>
      </c>
      <c r="M149" s="235">
        <f t="shared" si="87"/>
        <v>0</v>
      </c>
      <c r="N149" s="235">
        <f t="shared" si="87"/>
        <v>0</v>
      </c>
      <c r="O149" s="235">
        <f t="shared" si="87"/>
        <v>0</v>
      </c>
      <c r="P149" s="235">
        <f t="shared" si="87"/>
        <v>0</v>
      </c>
      <c r="Q149" s="235">
        <f t="shared" si="87"/>
        <v>0</v>
      </c>
      <c r="R149" s="235"/>
      <c r="S149" s="235">
        <f t="shared" si="87"/>
        <v>0</v>
      </c>
      <c r="T149" s="235">
        <f t="shared" si="87"/>
        <v>0</v>
      </c>
      <c r="U149" s="210">
        <f t="shared" si="84"/>
        <v>0</v>
      </c>
      <c r="V149" s="235">
        <f t="shared" si="87"/>
        <v>0</v>
      </c>
      <c r="W149" s="235"/>
      <c r="X149" s="235">
        <f t="shared" si="87"/>
        <v>0</v>
      </c>
      <c r="Y149" s="235">
        <f t="shared" si="87"/>
        <v>0</v>
      </c>
      <c r="Z149" s="235">
        <f t="shared" si="87"/>
        <v>0</v>
      </c>
      <c r="AA149" s="235">
        <f t="shared" si="87"/>
        <v>0</v>
      </c>
      <c r="AB149" s="235">
        <f t="shared" si="87"/>
        <v>0</v>
      </c>
      <c r="AC149" s="235">
        <f t="shared" si="87"/>
        <v>0</v>
      </c>
      <c r="AD149" s="235">
        <f t="shared" si="87"/>
        <v>0</v>
      </c>
      <c r="AE149" s="235">
        <f t="shared" si="87"/>
        <v>0</v>
      </c>
      <c r="AF149" s="235">
        <f>SUM(AF150+AF154+AF156)</f>
        <v>0</v>
      </c>
      <c r="AG149" s="210"/>
      <c r="AH149" s="210">
        <f t="shared" si="76"/>
        <v>0</v>
      </c>
      <c r="AI149" s="210">
        <f t="shared" si="81"/>
        <v>0</v>
      </c>
      <c r="AJ149" s="235">
        <f>SUM(AJ150+AJ154+AJ156)</f>
        <v>0</v>
      </c>
      <c r="AK149" s="210">
        <f t="shared" si="85"/>
        <v>0</v>
      </c>
      <c r="AL149" s="235">
        <f>SUM(AL150+AL154+AL156)</f>
        <v>0</v>
      </c>
      <c r="AM149" s="235">
        <f>SUM(AM150+AM154+AM156)</f>
        <v>0</v>
      </c>
      <c r="AO149" s="306">
        <f t="shared" si="82"/>
        <v>0</v>
      </c>
    </row>
    <row r="150" spans="5:41" s="40" customFormat="1" ht="16.5" hidden="1">
      <c r="E150" s="62" t="s">
        <v>254</v>
      </c>
      <c r="F150" s="64"/>
      <c r="G150" s="64"/>
      <c r="H150" s="64"/>
      <c r="I150" s="65"/>
      <c r="J150" s="240" t="s">
        <v>311</v>
      </c>
      <c r="K150" s="241" t="s">
        <v>312</v>
      </c>
      <c r="L150" s="242">
        <f>SUM(L151:L153)</f>
        <v>0</v>
      </c>
      <c r="M150" s="242">
        <f aca="true" t="shared" si="88" ref="M150:AE150">SUM(M151:M153)</f>
        <v>0</v>
      </c>
      <c r="N150" s="242">
        <f t="shared" si="88"/>
        <v>0</v>
      </c>
      <c r="O150" s="242">
        <f t="shared" si="88"/>
        <v>0</v>
      </c>
      <c r="P150" s="242">
        <f t="shared" si="88"/>
        <v>0</v>
      </c>
      <c r="Q150" s="242">
        <f t="shared" si="88"/>
        <v>0</v>
      </c>
      <c r="R150" s="242"/>
      <c r="S150" s="242">
        <f t="shared" si="88"/>
        <v>0</v>
      </c>
      <c r="T150" s="242">
        <f t="shared" si="88"/>
        <v>0</v>
      </c>
      <c r="U150" s="210">
        <f t="shared" si="84"/>
        <v>0</v>
      </c>
      <c r="V150" s="242">
        <f t="shared" si="88"/>
        <v>0</v>
      </c>
      <c r="W150" s="242"/>
      <c r="X150" s="242">
        <f t="shared" si="88"/>
        <v>0</v>
      </c>
      <c r="Y150" s="242">
        <f t="shared" si="88"/>
        <v>0</v>
      </c>
      <c r="Z150" s="242">
        <f t="shared" si="88"/>
        <v>0</v>
      </c>
      <c r="AA150" s="242">
        <f t="shared" si="88"/>
        <v>0</v>
      </c>
      <c r="AB150" s="242">
        <f t="shared" si="88"/>
        <v>0</v>
      </c>
      <c r="AC150" s="242">
        <f t="shared" si="88"/>
        <v>0</v>
      </c>
      <c r="AD150" s="242">
        <f t="shared" si="88"/>
        <v>0</v>
      </c>
      <c r="AE150" s="242">
        <f t="shared" si="88"/>
        <v>0</v>
      </c>
      <c r="AF150" s="242">
        <f>SUM(AF151:AF153)</f>
        <v>0</v>
      </c>
      <c r="AG150" s="210"/>
      <c r="AH150" s="210">
        <f t="shared" si="76"/>
        <v>0</v>
      </c>
      <c r="AI150" s="210">
        <f t="shared" si="81"/>
        <v>0</v>
      </c>
      <c r="AJ150" s="242">
        <f>SUM(AJ151:AJ153)</f>
        <v>0</v>
      </c>
      <c r="AK150" s="210">
        <f t="shared" si="85"/>
        <v>0</v>
      </c>
      <c r="AL150" s="242">
        <f>SUM(AL151:AL153)</f>
        <v>0</v>
      </c>
      <c r="AM150" s="242">
        <f>SUM(AM151:AM153)</f>
        <v>0</v>
      </c>
      <c r="AO150" s="306">
        <f t="shared" si="82"/>
        <v>0</v>
      </c>
    </row>
    <row r="151" spans="5:41" s="74" customFormat="1" ht="16.5" hidden="1">
      <c r="E151" s="70" t="s">
        <v>254</v>
      </c>
      <c r="F151" s="71"/>
      <c r="G151" s="71"/>
      <c r="H151" s="71"/>
      <c r="I151" s="72"/>
      <c r="J151" s="249" t="s">
        <v>313</v>
      </c>
      <c r="K151" s="247" t="s">
        <v>314</v>
      </c>
      <c r="L151" s="248"/>
      <c r="M151" s="248"/>
      <c r="N151" s="248"/>
      <c r="O151" s="248"/>
      <c r="P151" s="248">
        <f>Q151-O151</f>
        <v>0</v>
      </c>
      <c r="Q151" s="248"/>
      <c r="R151" s="248"/>
      <c r="S151" s="248"/>
      <c r="T151" s="248"/>
      <c r="U151" s="210">
        <f t="shared" si="84"/>
        <v>0</v>
      </c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10"/>
      <c r="AH151" s="210">
        <f t="shared" si="76"/>
        <v>0</v>
      </c>
      <c r="AI151" s="210">
        <f t="shared" si="81"/>
        <v>0</v>
      </c>
      <c r="AJ151" s="248"/>
      <c r="AK151" s="210">
        <f t="shared" si="85"/>
        <v>0</v>
      </c>
      <c r="AL151" s="248"/>
      <c r="AM151" s="248"/>
      <c r="AO151" s="306">
        <f t="shared" si="82"/>
        <v>0</v>
      </c>
    </row>
    <row r="152" spans="5:41" s="74" customFormat="1" ht="16.5" hidden="1">
      <c r="E152" s="70" t="s">
        <v>254</v>
      </c>
      <c r="F152" s="71"/>
      <c r="G152" s="71"/>
      <c r="H152" s="71"/>
      <c r="I152" s="72"/>
      <c r="J152" s="249" t="s">
        <v>315</v>
      </c>
      <c r="K152" s="247" t="s">
        <v>316</v>
      </c>
      <c r="L152" s="248"/>
      <c r="M152" s="248"/>
      <c r="N152" s="248"/>
      <c r="O152" s="248"/>
      <c r="P152" s="248">
        <f>Q152-O152</f>
        <v>0</v>
      </c>
      <c r="Q152" s="248"/>
      <c r="R152" s="248"/>
      <c r="S152" s="248"/>
      <c r="T152" s="248"/>
      <c r="U152" s="210">
        <f t="shared" si="84"/>
        <v>0</v>
      </c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10"/>
      <c r="AH152" s="210">
        <f t="shared" si="76"/>
        <v>0</v>
      </c>
      <c r="AI152" s="210">
        <f t="shared" si="81"/>
        <v>0</v>
      </c>
      <c r="AJ152" s="248"/>
      <c r="AK152" s="210">
        <f t="shared" si="85"/>
        <v>0</v>
      </c>
      <c r="AL152" s="248"/>
      <c r="AM152" s="248"/>
      <c r="AO152" s="306">
        <f t="shared" si="82"/>
        <v>0</v>
      </c>
    </row>
    <row r="153" spans="5:41" s="74" customFormat="1" ht="16.5" hidden="1">
      <c r="E153" s="70" t="s">
        <v>254</v>
      </c>
      <c r="F153" s="71"/>
      <c r="G153" s="71"/>
      <c r="H153" s="71"/>
      <c r="I153" s="72"/>
      <c r="J153" s="249" t="s">
        <v>317</v>
      </c>
      <c r="K153" s="247" t="s">
        <v>318</v>
      </c>
      <c r="L153" s="248"/>
      <c r="M153" s="248"/>
      <c r="N153" s="248"/>
      <c r="O153" s="248"/>
      <c r="P153" s="248">
        <f>Q153-O153</f>
        <v>0</v>
      </c>
      <c r="Q153" s="248"/>
      <c r="R153" s="248"/>
      <c r="S153" s="248"/>
      <c r="T153" s="248"/>
      <c r="U153" s="210">
        <f t="shared" si="84"/>
        <v>0</v>
      </c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10"/>
      <c r="AH153" s="210">
        <f t="shared" si="76"/>
        <v>0</v>
      </c>
      <c r="AI153" s="210">
        <f t="shared" si="81"/>
        <v>0</v>
      </c>
      <c r="AJ153" s="248"/>
      <c r="AK153" s="210">
        <f t="shared" si="85"/>
        <v>0</v>
      </c>
      <c r="AL153" s="248"/>
      <c r="AM153" s="248"/>
      <c r="AO153" s="306">
        <f t="shared" si="82"/>
        <v>0</v>
      </c>
    </row>
    <row r="154" spans="5:41" s="81" customFormat="1" ht="15.75" hidden="1">
      <c r="E154" s="70" t="s">
        <v>254</v>
      </c>
      <c r="F154" s="64"/>
      <c r="G154" s="64"/>
      <c r="H154" s="64"/>
      <c r="I154" s="65"/>
      <c r="J154" s="240" t="s">
        <v>319</v>
      </c>
      <c r="K154" s="260" t="s">
        <v>320</v>
      </c>
      <c r="L154" s="242">
        <f aca="true" t="shared" si="89" ref="L154:Q154">SUM(L155)</f>
        <v>0</v>
      </c>
      <c r="M154" s="242">
        <f t="shared" si="89"/>
        <v>0</v>
      </c>
      <c r="N154" s="242">
        <f t="shared" si="89"/>
        <v>0</v>
      </c>
      <c r="O154" s="242">
        <f t="shared" si="89"/>
        <v>0</v>
      </c>
      <c r="P154" s="242">
        <f t="shared" si="89"/>
        <v>0</v>
      </c>
      <c r="Q154" s="242">
        <f t="shared" si="89"/>
        <v>0</v>
      </c>
      <c r="R154" s="242"/>
      <c r="S154" s="242">
        <f>SUM(S155)</f>
        <v>0</v>
      </c>
      <c r="T154" s="242">
        <f>SUM(T155)</f>
        <v>0</v>
      </c>
      <c r="U154" s="210">
        <f t="shared" si="84"/>
        <v>0</v>
      </c>
      <c r="V154" s="242">
        <f>SUM(V155)</f>
        <v>0</v>
      </c>
      <c r="W154" s="242"/>
      <c r="X154" s="242">
        <f aca="true" t="shared" si="90" ref="X154:AF154">SUM(X155)</f>
        <v>0</v>
      </c>
      <c r="Y154" s="242">
        <f t="shared" si="90"/>
        <v>0</v>
      </c>
      <c r="Z154" s="242">
        <f t="shared" si="90"/>
        <v>0</v>
      </c>
      <c r="AA154" s="242">
        <f t="shared" si="90"/>
        <v>0</v>
      </c>
      <c r="AB154" s="242">
        <f t="shared" si="90"/>
        <v>0</v>
      </c>
      <c r="AC154" s="242">
        <f t="shared" si="90"/>
        <v>0</v>
      </c>
      <c r="AD154" s="242">
        <f t="shared" si="90"/>
        <v>0</v>
      </c>
      <c r="AE154" s="242">
        <f t="shared" si="90"/>
        <v>0</v>
      </c>
      <c r="AF154" s="242">
        <f t="shared" si="90"/>
        <v>0</v>
      </c>
      <c r="AG154" s="210"/>
      <c r="AH154" s="210">
        <f t="shared" si="76"/>
        <v>0</v>
      </c>
      <c r="AI154" s="210">
        <f t="shared" si="81"/>
        <v>0</v>
      </c>
      <c r="AJ154" s="242">
        <f>SUM(AJ155)</f>
        <v>0</v>
      </c>
      <c r="AK154" s="210">
        <f t="shared" si="85"/>
        <v>0</v>
      </c>
      <c r="AL154" s="242">
        <f>SUM(AL155)</f>
        <v>0</v>
      </c>
      <c r="AM154" s="242">
        <f aca="true" t="shared" si="91" ref="AL154:AM156">SUM(AM155)</f>
        <v>0</v>
      </c>
      <c r="AO154" s="306">
        <f t="shared" si="82"/>
        <v>0</v>
      </c>
    </row>
    <row r="155" spans="5:41" s="82" customFormat="1" ht="15.75" hidden="1">
      <c r="E155" s="70" t="s">
        <v>254</v>
      </c>
      <c r="F155" s="64"/>
      <c r="G155" s="64"/>
      <c r="H155" s="64"/>
      <c r="I155" s="65"/>
      <c r="J155" s="249" t="s">
        <v>321</v>
      </c>
      <c r="K155" s="261" t="s">
        <v>83</v>
      </c>
      <c r="L155" s="248"/>
      <c r="M155" s="248"/>
      <c r="N155" s="248"/>
      <c r="O155" s="248"/>
      <c r="P155" s="248">
        <v>0</v>
      </c>
      <c r="Q155" s="248"/>
      <c r="R155" s="248"/>
      <c r="S155" s="248"/>
      <c r="T155" s="248"/>
      <c r="U155" s="210">
        <f t="shared" si="84"/>
        <v>0</v>
      </c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10"/>
      <c r="AH155" s="210">
        <f t="shared" si="76"/>
        <v>0</v>
      </c>
      <c r="AI155" s="210">
        <f t="shared" si="81"/>
        <v>0</v>
      </c>
      <c r="AJ155" s="248"/>
      <c r="AK155" s="210">
        <f t="shared" si="85"/>
        <v>0</v>
      </c>
      <c r="AL155" s="248"/>
      <c r="AM155" s="248"/>
      <c r="AO155" s="306">
        <f t="shared" si="82"/>
        <v>0</v>
      </c>
    </row>
    <row r="156" spans="5:41" s="81" customFormat="1" ht="15.75" hidden="1">
      <c r="E156" s="70" t="s">
        <v>254</v>
      </c>
      <c r="F156" s="64"/>
      <c r="G156" s="64"/>
      <c r="H156" s="64"/>
      <c r="I156" s="65"/>
      <c r="J156" s="240" t="s">
        <v>322</v>
      </c>
      <c r="K156" s="260" t="s">
        <v>323</v>
      </c>
      <c r="L156" s="242">
        <f aca="true" t="shared" si="92" ref="L156:Q156">SUM(L157)</f>
        <v>0</v>
      </c>
      <c r="M156" s="242">
        <f t="shared" si="92"/>
        <v>0</v>
      </c>
      <c r="N156" s="242">
        <f t="shared" si="92"/>
        <v>0</v>
      </c>
      <c r="O156" s="242">
        <f t="shared" si="92"/>
        <v>0</v>
      </c>
      <c r="P156" s="242">
        <f t="shared" si="92"/>
        <v>0</v>
      </c>
      <c r="Q156" s="242">
        <f t="shared" si="92"/>
        <v>0</v>
      </c>
      <c r="R156" s="242"/>
      <c r="S156" s="242">
        <f>SUM(S157)</f>
        <v>0</v>
      </c>
      <c r="T156" s="242">
        <f>SUM(T157)</f>
        <v>0</v>
      </c>
      <c r="U156" s="210">
        <f t="shared" si="84"/>
        <v>0</v>
      </c>
      <c r="V156" s="242">
        <f>SUM(V157)</f>
        <v>0</v>
      </c>
      <c r="W156" s="242"/>
      <c r="X156" s="242">
        <f aca="true" t="shared" si="93" ref="X156:AF156">SUM(X157)</f>
        <v>0</v>
      </c>
      <c r="Y156" s="242">
        <f t="shared" si="93"/>
        <v>0</v>
      </c>
      <c r="Z156" s="242">
        <f t="shared" si="93"/>
        <v>0</v>
      </c>
      <c r="AA156" s="242">
        <f t="shared" si="93"/>
        <v>0</v>
      </c>
      <c r="AB156" s="242">
        <f t="shared" si="93"/>
        <v>0</v>
      </c>
      <c r="AC156" s="242">
        <f t="shared" si="93"/>
        <v>0</v>
      </c>
      <c r="AD156" s="242">
        <f t="shared" si="93"/>
        <v>0</v>
      </c>
      <c r="AE156" s="242">
        <f t="shared" si="93"/>
        <v>0</v>
      </c>
      <c r="AF156" s="242">
        <f t="shared" si="93"/>
        <v>0</v>
      </c>
      <c r="AG156" s="210"/>
      <c r="AH156" s="210">
        <f t="shared" si="76"/>
        <v>0</v>
      </c>
      <c r="AI156" s="210">
        <f t="shared" si="81"/>
        <v>0</v>
      </c>
      <c r="AJ156" s="242">
        <f>SUM(AJ157)</f>
        <v>0</v>
      </c>
      <c r="AK156" s="210">
        <f t="shared" si="85"/>
        <v>0</v>
      </c>
      <c r="AL156" s="242">
        <f t="shared" si="91"/>
        <v>0</v>
      </c>
      <c r="AM156" s="242">
        <f t="shared" si="91"/>
        <v>0</v>
      </c>
      <c r="AO156" s="306">
        <f t="shared" si="82"/>
        <v>0</v>
      </c>
    </row>
    <row r="157" spans="5:41" s="82" customFormat="1" ht="15.75" hidden="1">
      <c r="E157" s="70" t="s">
        <v>254</v>
      </c>
      <c r="F157" s="64"/>
      <c r="G157" s="64"/>
      <c r="H157" s="64"/>
      <c r="I157" s="65"/>
      <c r="J157" s="249" t="s">
        <v>324</v>
      </c>
      <c r="K157" s="261" t="s">
        <v>325</v>
      </c>
      <c r="L157" s="248"/>
      <c r="M157" s="248"/>
      <c r="N157" s="248"/>
      <c r="O157" s="248"/>
      <c r="P157" s="248">
        <v>0</v>
      </c>
      <c r="Q157" s="248"/>
      <c r="R157" s="248"/>
      <c r="S157" s="248"/>
      <c r="T157" s="248"/>
      <c r="U157" s="210">
        <f t="shared" si="84"/>
        <v>0</v>
      </c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10"/>
      <c r="AH157" s="210">
        <f t="shared" si="76"/>
        <v>0</v>
      </c>
      <c r="AI157" s="210">
        <f t="shared" si="81"/>
        <v>0</v>
      </c>
      <c r="AJ157" s="248"/>
      <c r="AK157" s="210">
        <f t="shared" si="85"/>
        <v>0</v>
      </c>
      <c r="AL157" s="248"/>
      <c r="AM157" s="248"/>
      <c r="AO157" s="306">
        <f t="shared" si="82"/>
        <v>0</v>
      </c>
    </row>
    <row r="158" spans="5:41" s="83" customFormat="1" ht="15.75">
      <c r="E158" s="47"/>
      <c r="F158" s="47"/>
      <c r="G158" s="47"/>
      <c r="H158" s="47"/>
      <c r="I158" s="47"/>
      <c r="J158" s="262" t="s">
        <v>326</v>
      </c>
      <c r="K158" s="263"/>
      <c r="L158" s="264"/>
      <c r="M158" s="265"/>
      <c r="N158" s="265"/>
      <c r="O158" s="265"/>
      <c r="P158" s="265"/>
      <c r="Q158" s="265"/>
      <c r="R158" s="266"/>
      <c r="S158" s="264"/>
      <c r="T158" s="264"/>
      <c r="U158" s="210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10"/>
      <c r="AH158" s="210"/>
      <c r="AI158" s="210"/>
      <c r="AJ158" s="264"/>
      <c r="AK158" s="210"/>
      <c r="AL158" s="264"/>
      <c r="AM158" s="264"/>
      <c r="AO158" s="306">
        <f t="shared" si="82"/>
        <v>0</v>
      </c>
    </row>
    <row r="159" spans="5:41" ht="16.5">
      <c r="E159" s="62"/>
      <c r="F159" s="64"/>
      <c r="G159" s="64"/>
      <c r="H159" s="64"/>
      <c r="I159" s="65"/>
      <c r="J159" s="267" t="s">
        <v>112</v>
      </c>
      <c r="K159" s="268" t="s">
        <v>327</v>
      </c>
      <c r="L159" s="269">
        <f>L17</f>
        <v>0</v>
      </c>
      <c r="M159" s="269">
        <f>M17</f>
        <v>0</v>
      </c>
      <c r="N159" s="269">
        <f>N17</f>
        <v>0</v>
      </c>
      <c r="O159" s="269">
        <f>O17</f>
        <v>0</v>
      </c>
      <c r="P159" s="269">
        <f>Q159-O159</f>
        <v>0</v>
      </c>
      <c r="Q159" s="269">
        <f>Q17</f>
        <v>0</v>
      </c>
      <c r="R159" s="269"/>
      <c r="S159" s="269">
        <f aca="true" t="shared" si="94" ref="S159:AM159">S17</f>
        <v>7253477</v>
      </c>
      <c r="T159" s="269">
        <f t="shared" si="94"/>
        <v>0</v>
      </c>
      <c r="U159" s="210">
        <f t="shared" si="84"/>
        <v>7253477</v>
      </c>
      <c r="V159" s="269">
        <f t="shared" si="94"/>
        <v>108900</v>
      </c>
      <c r="W159" s="269"/>
      <c r="X159" s="269">
        <f t="shared" si="94"/>
        <v>50000</v>
      </c>
      <c r="Y159" s="269">
        <f t="shared" si="94"/>
        <v>384865</v>
      </c>
      <c r="Z159" s="269">
        <f t="shared" si="94"/>
        <v>0</v>
      </c>
      <c r="AA159" s="269">
        <f t="shared" si="94"/>
        <v>0</v>
      </c>
      <c r="AB159" s="269">
        <f t="shared" si="94"/>
        <v>0</v>
      </c>
      <c r="AC159" s="269">
        <f t="shared" si="94"/>
        <v>0</v>
      </c>
      <c r="AD159" s="269">
        <f t="shared" si="94"/>
        <v>0</v>
      </c>
      <c r="AE159" s="269">
        <f t="shared" si="94"/>
        <v>0</v>
      </c>
      <c r="AF159" s="269">
        <f>AF17</f>
        <v>329463</v>
      </c>
      <c r="AG159" s="210"/>
      <c r="AH159" s="210">
        <f aca="true" t="shared" si="95" ref="AH159:AH166">SUM(V159:AE159)</f>
        <v>543765</v>
      </c>
      <c r="AI159" s="210">
        <f aca="true" t="shared" si="96" ref="AI159:AI166">SUM(U159+AH159)</f>
        <v>7797242</v>
      </c>
      <c r="AJ159" s="269">
        <f>AJ17</f>
        <v>0</v>
      </c>
      <c r="AK159" s="210">
        <f t="shared" si="85"/>
        <v>7797242</v>
      </c>
      <c r="AL159" s="269">
        <f t="shared" si="94"/>
        <v>6734082</v>
      </c>
      <c r="AM159" s="269">
        <f t="shared" si="94"/>
        <v>6734082</v>
      </c>
      <c r="AO159" s="306">
        <f t="shared" si="82"/>
        <v>7797242</v>
      </c>
    </row>
    <row r="160" spans="5:41" ht="16.5">
      <c r="E160" s="62"/>
      <c r="F160" s="64"/>
      <c r="G160" s="64"/>
      <c r="H160" s="64"/>
      <c r="I160" s="65"/>
      <c r="J160" s="267" t="s">
        <v>113</v>
      </c>
      <c r="K160" s="268" t="s">
        <v>296</v>
      </c>
      <c r="L160" s="269">
        <f>L140</f>
        <v>0</v>
      </c>
      <c r="M160" s="269">
        <f>M140</f>
        <v>0</v>
      </c>
      <c r="N160" s="269">
        <f>N140</f>
        <v>0</v>
      </c>
      <c r="O160" s="269">
        <f>O140</f>
        <v>0</v>
      </c>
      <c r="P160" s="269">
        <f>Q160-O160</f>
        <v>0</v>
      </c>
      <c r="Q160" s="269">
        <f>Q140</f>
        <v>0</v>
      </c>
      <c r="R160" s="269"/>
      <c r="S160" s="269">
        <f aca="true" t="shared" si="97" ref="S160:AM160">S140</f>
        <v>0</v>
      </c>
      <c r="T160" s="269">
        <f t="shared" si="97"/>
        <v>0</v>
      </c>
      <c r="U160" s="210">
        <f t="shared" si="84"/>
        <v>0</v>
      </c>
      <c r="V160" s="269">
        <f t="shared" si="97"/>
        <v>0</v>
      </c>
      <c r="W160" s="269"/>
      <c r="X160" s="269">
        <f t="shared" si="97"/>
        <v>0</v>
      </c>
      <c r="Y160" s="269">
        <f t="shared" si="97"/>
        <v>0</v>
      </c>
      <c r="Z160" s="269">
        <f t="shared" si="97"/>
        <v>0</v>
      </c>
      <c r="AA160" s="269">
        <f t="shared" si="97"/>
        <v>0</v>
      </c>
      <c r="AB160" s="269">
        <f t="shared" si="97"/>
        <v>0</v>
      </c>
      <c r="AC160" s="269">
        <f t="shared" si="97"/>
        <v>0</v>
      </c>
      <c r="AD160" s="269">
        <f t="shared" si="97"/>
        <v>0</v>
      </c>
      <c r="AE160" s="269">
        <f t="shared" si="97"/>
        <v>0</v>
      </c>
      <c r="AF160" s="269">
        <f>AF140</f>
        <v>0</v>
      </c>
      <c r="AG160" s="210"/>
      <c r="AH160" s="210">
        <f t="shared" si="95"/>
        <v>0</v>
      </c>
      <c r="AI160" s="210">
        <f t="shared" si="96"/>
        <v>0</v>
      </c>
      <c r="AJ160" s="269">
        <f>AJ140</f>
        <v>0</v>
      </c>
      <c r="AK160" s="210">
        <f t="shared" si="85"/>
        <v>0</v>
      </c>
      <c r="AL160" s="269">
        <f t="shared" si="97"/>
        <v>0</v>
      </c>
      <c r="AM160" s="269">
        <f t="shared" si="97"/>
        <v>0</v>
      </c>
      <c r="AO160" s="306">
        <f t="shared" si="82"/>
        <v>0</v>
      </c>
    </row>
    <row r="161" spans="5:41" ht="16.5">
      <c r="E161" s="62"/>
      <c r="F161" s="64"/>
      <c r="G161" s="64"/>
      <c r="H161" s="64"/>
      <c r="I161" s="65"/>
      <c r="J161" s="270"/>
      <c r="K161" s="271" t="s">
        <v>328</v>
      </c>
      <c r="L161" s="272">
        <f aca="true" t="shared" si="98" ref="L161:AE161">L159+L160</f>
        <v>0</v>
      </c>
      <c r="M161" s="272">
        <f t="shared" si="98"/>
        <v>0</v>
      </c>
      <c r="N161" s="272">
        <f t="shared" si="98"/>
        <v>0</v>
      </c>
      <c r="O161" s="272">
        <f t="shared" si="98"/>
        <v>0</v>
      </c>
      <c r="P161" s="272">
        <f t="shared" si="98"/>
        <v>0</v>
      </c>
      <c r="Q161" s="272">
        <f t="shared" si="98"/>
        <v>0</v>
      </c>
      <c r="R161" s="272"/>
      <c r="S161" s="272">
        <f t="shared" si="98"/>
        <v>7253477</v>
      </c>
      <c r="T161" s="272">
        <f t="shared" si="98"/>
        <v>0</v>
      </c>
      <c r="U161" s="210">
        <f t="shared" si="84"/>
        <v>7253477</v>
      </c>
      <c r="V161" s="272">
        <f t="shared" si="98"/>
        <v>108900</v>
      </c>
      <c r="W161" s="272"/>
      <c r="X161" s="272">
        <f t="shared" si="98"/>
        <v>50000</v>
      </c>
      <c r="Y161" s="272">
        <f t="shared" si="98"/>
        <v>384865</v>
      </c>
      <c r="Z161" s="272">
        <f t="shared" si="98"/>
        <v>0</v>
      </c>
      <c r="AA161" s="272">
        <f t="shared" si="98"/>
        <v>0</v>
      </c>
      <c r="AB161" s="272">
        <f t="shared" si="98"/>
        <v>0</v>
      </c>
      <c r="AC161" s="272">
        <f t="shared" si="98"/>
        <v>0</v>
      </c>
      <c r="AD161" s="272">
        <f t="shared" si="98"/>
        <v>0</v>
      </c>
      <c r="AE161" s="272">
        <f t="shared" si="98"/>
        <v>0</v>
      </c>
      <c r="AF161" s="272">
        <f>AF159+AF160</f>
        <v>329463</v>
      </c>
      <c r="AG161" s="210"/>
      <c r="AH161" s="210">
        <f t="shared" si="95"/>
        <v>543765</v>
      </c>
      <c r="AI161" s="210">
        <f t="shared" si="96"/>
        <v>7797242</v>
      </c>
      <c r="AJ161" s="272">
        <f>AJ159+AJ160</f>
        <v>0</v>
      </c>
      <c r="AK161" s="210">
        <f t="shared" si="85"/>
        <v>7797242</v>
      </c>
      <c r="AL161" s="272">
        <f>AL159+AL160</f>
        <v>6734082</v>
      </c>
      <c r="AM161" s="272">
        <f>AM159+AM160</f>
        <v>6734082</v>
      </c>
      <c r="AO161" s="306">
        <f t="shared" si="82"/>
        <v>7797242</v>
      </c>
    </row>
    <row r="162" spans="5:41" ht="16.5">
      <c r="E162" s="62"/>
      <c r="F162" s="64"/>
      <c r="G162" s="64"/>
      <c r="H162" s="64"/>
      <c r="I162" s="65"/>
      <c r="J162" s="273" t="s">
        <v>329</v>
      </c>
      <c r="K162" s="274" t="s">
        <v>330</v>
      </c>
      <c r="L162" s="269"/>
      <c r="M162" s="269">
        <v>0</v>
      </c>
      <c r="N162" s="269">
        <v>0</v>
      </c>
      <c r="O162" s="269">
        <v>0</v>
      </c>
      <c r="P162" s="269">
        <f>Q162-O162</f>
        <v>0</v>
      </c>
      <c r="Q162" s="269">
        <v>0</v>
      </c>
      <c r="R162" s="269"/>
      <c r="S162" s="269"/>
      <c r="T162" s="269"/>
      <c r="U162" s="210">
        <f t="shared" si="84"/>
        <v>0</v>
      </c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10"/>
      <c r="AH162" s="210">
        <f t="shared" si="95"/>
        <v>0</v>
      </c>
      <c r="AI162" s="210">
        <f t="shared" si="96"/>
        <v>0</v>
      </c>
      <c r="AJ162" s="269"/>
      <c r="AK162" s="210">
        <f t="shared" si="85"/>
        <v>0</v>
      </c>
      <c r="AL162" s="269"/>
      <c r="AM162" s="269"/>
      <c r="AO162" s="306">
        <f t="shared" si="82"/>
        <v>0</v>
      </c>
    </row>
    <row r="163" spans="5:41" s="40" customFormat="1" ht="16.5">
      <c r="E163" s="62"/>
      <c r="F163" s="64"/>
      <c r="G163" s="64"/>
      <c r="H163" s="64"/>
      <c r="I163" s="65"/>
      <c r="J163" s="275"/>
      <c r="K163" s="276" t="s">
        <v>331</v>
      </c>
      <c r="L163" s="235">
        <f aca="true" t="shared" si="99" ref="L163:AE163">SUM(L161:L162)</f>
        <v>0</v>
      </c>
      <c r="M163" s="235">
        <f t="shared" si="99"/>
        <v>0</v>
      </c>
      <c r="N163" s="235">
        <f t="shared" si="99"/>
        <v>0</v>
      </c>
      <c r="O163" s="235">
        <f t="shared" si="99"/>
        <v>0</v>
      </c>
      <c r="P163" s="235">
        <f t="shared" si="99"/>
        <v>0</v>
      </c>
      <c r="Q163" s="235">
        <f t="shared" si="99"/>
        <v>0</v>
      </c>
      <c r="R163" s="235"/>
      <c r="S163" s="235">
        <f t="shared" si="99"/>
        <v>7253477</v>
      </c>
      <c r="T163" s="235">
        <f t="shared" si="99"/>
        <v>0</v>
      </c>
      <c r="U163" s="210">
        <f t="shared" si="84"/>
        <v>7253477</v>
      </c>
      <c r="V163" s="235">
        <f t="shared" si="99"/>
        <v>108900</v>
      </c>
      <c r="W163" s="235"/>
      <c r="X163" s="235">
        <f t="shared" si="99"/>
        <v>50000</v>
      </c>
      <c r="Y163" s="235">
        <f t="shared" si="99"/>
        <v>384865</v>
      </c>
      <c r="Z163" s="235">
        <f t="shared" si="99"/>
        <v>0</v>
      </c>
      <c r="AA163" s="235">
        <f t="shared" si="99"/>
        <v>0</v>
      </c>
      <c r="AB163" s="235">
        <f t="shared" si="99"/>
        <v>0</v>
      </c>
      <c r="AC163" s="235">
        <f t="shared" si="99"/>
        <v>0</v>
      </c>
      <c r="AD163" s="235">
        <f t="shared" si="99"/>
        <v>0</v>
      </c>
      <c r="AE163" s="235">
        <f t="shared" si="99"/>
        <v>0</v>
      </c>
      <c r="AF163" s="235">
        <f>SUM(AF161:AF162)</f>
        <v>329463</v>
      </c>
      <c r="AG163" s="210"/>
      <c r="AH163" s="210">
        <f t="shared" si="95"/>
        <v>543765</v>
      </c>
      <c r="AI163" s="210">
        <f t="shared" si="96"/>
        <v>7797242</v>
      </c>
      <c r="AJ163" s="235">
        <f>SUM(AJ161:AJ162)</f>
        <v>0</v>
      </c>
      <c r="AK163" s="210">
        <f t="shared" si="85"/>
        <v>7797242</v>
      </c>
      <c r="AL163" s="235">
        <f>SUM(AL161:AL162)</f>
        <v>6734082</v>
      </c>
      <c r="AM163" s="235">
        <f>SUM(AM161:AM162)</f>
        <v>6734082</v>
      </c>
      <c r="AO163" s="306">
        <f t="shared" si="82"/>
        <v>7797242</v>
      </c>
    </row>
    <row r="164" spans="5:41" ht="16.5">
      <c r="E164" s="62"/>
      <c r="F164" s="64"/>
      <c r="G164" s="64"/>
      <c r="H164" s="64"/>
      <c r="I164" s="65"/>
      <c r="J164" s="273">
        <v>84452</v>
      </c>
      <c r="K164" s="274" t="s">
        <v>332</v>
      </c>
      <c r="L164" s="269"/>
      <c r="M164" s="269">
        <v>0</v>
      </c>
      <c r="N164" s="269">
        <v>0</v>
      </c>
      <c r="O164" s="269">
        <v>0</v>
      </c>
      <c r="P164" s="269">
        <f>Q164-O164</f>
        <v>0</v>
      </c>
      <c r="Q164" s="269">
        <v>0</v>
      </c>
      <c r="R164" s="269"/>
      <c r="S164" s="269"/>
      <c r="T164" s="269"/>
      <c r="U164" s="210">
        <f t="shared" si="84"/>
        <v>0</v>
      </c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10"/>
      <c r="AH164" s="210">
        <f t="shared" si="95"/>
        <v>0</v>
      </c>
      <c r="AI164" s="210">
        <f t="shared" si="96"/>
        <v>0</v>
      </c>
      <c r="AJ164" s="269"/>
      <c r="AK164" s="210">
        <f t="shared" si="85"/>
        <v>0</v>
      </c>
      <c r="AL164" s="269"/>
      <c r="AM164" s="269"/>
      <c r="AO164" s="306">
        <f t="shared" si="82"/>
        <v>0</v>
      </c>
    </row>
    <row r="165" spans="5:41" s="40" customFormat="1" ht="16.5">
      <c r="E165" s="62"/>
      <c r="F165" s="64"/>
      <c r="G165" s="64"/>
      <c r="H165" s="64"/>
      <c r="I165" s="65"/>
      <c r="J165" s="277" t="s">
        <v>333</v>
      </c>
      <c r="K165" s="278" t="s">
        <v>334</v>
      </c>
      <c r="L165" s="235">
        <f aca="true" t="shared" si="100" ref="L165:AE165">SUM(L162+L164)</f>
        <v>0</v>
      </c>
      <c r="M165" s="235">
        <f t="shared" si="100"/>
        <v>0</v>
      </c>
      <c r="N165" s="235">
        <f t="shared" si="100"/>
        <v>0</v>
      </c>
      <c r="O165" s="235">
        <f t="shared" si="100"/>
        <v>0</v>
      </c>
      <c r="P165" s="235">
        <f t="shared" si="100"/>
        <v>0</v>
      </c>
      <c r="Q165" s="235">
        <f t="shared" si="100"/>
        <v>0</v>
      </c>
      <c r="R165" s="235"/>
      <c r="S165" s="235">
        <f t="shared" si="100"/>
        <v>0</v>
      </c>
      <c r="T165" s="235">
        <f t="shared" si="100"/>
        <v>0</v>
      </c>
      <c r="U165" s="210">
        <f t="shared" si="84"/>
        <v>0</v>
      </c>
      <c r="V165" s="235">
        <f t="shared" si="100"/>
        <v>0</v>
      </c>
      <c r="W165" s="235"/>
      <c r="X165" s="235">
        <f t="shared" si="100"/>
        <v>0</v>
      </c>
      <c r="Y165" s="235">
        <f t="shared" si="100"/>
        <v>0</v>
      </c>
      <c r="Z165" s="235">
        <f t="shared" si="100"/>
        <v>0</v>
      </c>
      <c r="AA165" s="235">
        <f t="shared" si="100"/>
        <v>0</v>
      </c>
      <c r="AB165" s="235">
        <f t="shared" si="100"/>
        <v>0</v>
      </c>
      <c r="AC165" s="235">
        <f t="shared" si="100"/>
        <v>0</v>
      </c>
      <c r="AD165" s="235">
        <f t="shared" si="100"/>
        <v>0</v>
      </c>
      <c r="AE165" s="235">
        <f t="shared" si="100"/>
        <v>0</v>
      </c>
      <c r="AF165" s="235">
        <f>SUM(AF162+AF164)</f>
        <v>0</v>
      </c>
      <c r="AG165" s="210"/>
      <c r="AH165" s="210">
        <f t="shared" si="95"/>
        <v>0</v>
      </c>
      <c r="AI165" s="210">
        <f t="shared" si="96"/>
        <v>0</v>
      </c>
      <c r="AJ165" s="235">
        <f>SUM(AJ162+AJ164)</f>
        <v>0</v>
      </c>
      <c r="AK165" s="210">
        <f t="shared" si="85"/>
        <v>0</v>
      </c>
      <c r="AL165" s="235">
        <f>SUM(AL162+AL164)</f>
        <v>0</v>
      </c>
      <c r="AM165" s="235">
        <f>SUM(AM162+AM164)</f>
        <v>0</v>
      </c>
      <c r="AO165" s="306">
        <f t="shared" si="82"/>
        <v>0</v>
      </c>
    </row>
    <row r="166" spans="5:41" ht="16.5">
      <c r="E166" s="62"/>
      <c r="F166" s="64"/>
      <c r="G166" s="64"/>
      <c r="H166" s="64"/>
      <c r="I166" s="65"/>
      <c r="J166" s="275"/>
      <c r="K166" s="271" t="s">
        <v>335</v>
      </c>
      <c r="L166" s="272">
        <f aca="true" t="shared" si="101" ref="L166:AE166">SUM(L161+L165)</f>
        <v>0</v>
      </c>
      <c r="M166" s="272">
        <f t="shared" si="101"/>
        <v>0</v>
      </c>
      <c r="N166" s="272">
        <f t="shared" si="101"/>
        <v>0</v>
      </c>
      <c r="O166" s="272">
        <f t="shared" si="101"/>
        <v>0</v>
      </c>
      <c r="P166" s="272">
        <f t="shared" si="101"/>
        <v>0</v>
      </c>
      <c r="Q166" s="272">
        <f t="shared" si="101"/>
        <v>0</v>
      </c>
      <c r="R166" s="272"/>
      <c r="S166" s="272">
        <f t="shared" si="101"/>
        <v>7253477</v>
      </c>
      <c r="T166" s="272">
        <f t="shared" si="101"/>
        <v>0</v>
      </c>
      <c r="U166" s="210">
        <f t="shared" si="84"/>
        <v>7253477</v>
      </c>
      <c r="V166" s="272">
        <f t="shared" si="101"/>
        <v>108900</v>
      </c>
      <c r="W166" s="272"/>
      <c r="X166" s="272">
        <f t="shared" si="101"/>
        <v>50000</v>
      </c>
      <c r="Y166" s="272">
        <f t="shared" si="101"/>
        <v>384865</v>
      </c>
      <c r="Z166" s="272">
        <f t="shared" si="101"/>
        <v>0</v>
      </c>
      <c r="AA166" s="272">
        <f t="shared" si="101"/>
        <v>0</v>
      </c>
      <c r="AB166" s="272">
        <f t="shared" si="101"/>
        <v>0</v>
      </c>
      <c r="AC166" s="272">
        <f t="shared" si="101"/>
        <v>0</v>
      </c>
      <c r="AD166" s="272">
        <f t="shared" si="101"/>
        <v>0</v>
      </c>
      <c r="AE166" s="272">
        <f t="shared" si="101"/>
        <v>0</v>
      </c>
      <c r="AF166" s="272">
        <f>SUM(AF161+AF165)</f>
        <v>329463</v>
      </c>
      <c r="AG166" s="210"/>
      <c r="AH166" s="210">
        <f t="shared" si="95"/>
        <v>543765</v>
      </c>
      <c r="AI166" s="210">
        <f t="shared" si="96"/>
        <v>7797242</v>
      </c>
      <c r="AJ166" s="272">
        <f>SUM(AJ161+AJ165)</f>
        <v>0</v>
      </c>
      <c r="AK166" s="210">
        <f t="shared" si="85"/>
        <v>7797242</v>
      </c>
      <c r="AL166" s="272">
        <f>SUM(AL161+AL165)</f>
        <v>6734082</v>
      </c>
      <c r="AM166" s="272">
        <f>SUM(AM161+AM165)</f>
        <v>6734082</v>
      </c>
      <c r="AO166" s="306">
        <f t="shared" si="82"/>
        <v>7797242</v>
      </c>
    </row>
    <row r="167" spans="5:41" ht="16.5">
      <c r="E167" s="71" t="s">
        <v>336</v>
      </c>
      <c r="F167" s="71"/>
      <c r="G167" s="64"/>
      <c r="H167" s="64"/>
      <c r="I167" s="71" t="s">
        <v>337</v>
      </c>
      <c r="J167" s="279"/>
      <c r="K167" s="268" t="s">
        <v>338</v>
      </c>
      <c r="L167" s="269"/>
      <c r="M167" s="269"/>
      <c r="N167" s="269"/>
      <c r="O167" s="269"/>
      <c r="P167" s="269">
        <f>Q167-O167</f>
        <v>0</v>
      </c>
      <c r="Q167" s="269"/>
      <c r="R167" s="269"/>
      <c r="S167" s="269"/>
      <c r="T167" s="269"/>
      <c r="U167" s="210">
        <f t="shared" si="84"/>
        <v>0</v>
      </c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10">
        <v>72490</v>
      </c>
      <c r="AH167" s="210">
        <v>72490</v>
      </c>
      <c r="AI167" s="210">
        <v>72490</v>
      </c>
      <c r="AJ167" s="269"/>
      <c r="AK167" s="210">
        <f t="shared" si="85"/>
        <v>72490</v>
      </c>
      <c r="AL167" s="269"/>
      <c r="AM167" s="269"/>
      <c r="AO167" s="306">
        <f t="shared" si="82"/>
        <v>72490</v>
      </c>
    </row>
    <row r="168" spans="5:41" s="40" customFormat="1" ht="16.5">
      <c r="E168" s="62"/>
      <c r="F168" s="64"/>
      <c r="G168" s="64"/>
      <c r="H168" s="64"/>
      <c r="I168" s="64"/>
      <c r="J168" s="280" t="s">
        <v>339</v>
      </c>
      <c r="K168" s="281"/>
      <c r="L168" s="235">
        <f aca="true" t="shared" si="102" ref="L168:AM168">L166+L167</f>
        <v>0</v>
      </c>
      <c r="M168" s="235">
        <f t="shared" si="102"/>
        <v>0</v>
      </c>
      <c r="N168" s="235">
        <f t="shared" si="102"/>
        <v>0</v>
      </c>
      <c r="O168" s="235">
        <f t="shared" si="102"/>
        <v>0</v>
      </c>
      <c r="P168" s="235">
        <f t="shared" si="102"/>
        <v>0</v>
      </c>
      <c r="Q168" s="235">
        <f t="shared" si="102"/>
        <v>0</v>
      </c>
      <c r="R168" s="235"/>
      <c r="S168" s="235">
        <f t="shared" si="102"/>
        <v>7253477</v>
      </c>
      <c r="T168" s="235">
        <f t="shared" si="102"/>
        <v>0</v>
      </c>
      <c r="U168" s="210">
        <f t="shared" si="84"/>
        <v>7253477</v>
      </c>
      <c r="V168" s="235">
        <f t="shared" si="102"/>
        <v>108900</v>
      </c>
      <c r="W168" s="235"/>
      <c r="X168" s="235">
        <f t="shared" si="102"/>
        <v>50000</v>
      </c>
      <c r="Y168" s="235">
        <f t="shared" si="102"/>
        <v>384865</v>
      </c>
      <c r="Z168" s="235">
        <f t="shared" si="102"/>
        <v>0</v>
      </c>
      <c r="AA168" s="235">
        <f t="shared" si="102"/>
        <v>0</v>
      </c>
      <c r="AB168" s="235">
        <f t="shared" si="102"/>
        <v>0</v>
      </c>
      <c r="AC168" s="235">
        <f t="shared" si="102"/>
        <v>0</v>
      </c>
      <c r="AD168" s="235">
        <f t="shared" si="102"/>
        <v>0</v>
      </c>
      <c r="AE168" s="235">
        <f t="shared" si="102"/>
        <v>0</v>
      </c>
      <c r="AF168" s="235">
        <f>AF166+AF167</f>
        <v>329463</v>
      </c>
      <c r="AG168" s="210">
        <v>72490</v>
      </c>
      <c r="AH168" s="235">
        <f t="shared" si="102"/>
        <v>616255</v>
      </c>
      <c r="AI168" s="235">
        <f t="shared" si="102"/>
        <v>7869732</v>
      </c>
      <c r="AJ168" s="235">
        <f>AJ166+AJ167</f>
        <v>0</v>
      </c>
      <c r="AK168" s="210">
        <f t="shared" si="85"/>
        <v>7869732</v>
      </c>
      <c r="AL168" s="235">
        <f t="shared" si="102"/>
        <v>6734082</v>
      </c>
      <c r="AM168" s="235">
        <f t="shared" si="102"/>
        <v>6734082</v>
      </c>
      <c r="AO168" s="306">
        <f t="shared" si="82"/>
        <v>7869732</v>
      </c>
    </row>
    <row r="169" spans="5:41" s="85" customFormat="1" ht="13.5">
      <c r="E169" s="84"/>
      <c r="F169" s="84"/>
      <c r="G169" s="84"/>
      <c r="H169" s="84"/>
      <c r="I169" s="84"/>
      <c r="J169" s="282"/>
      <c r="K169" s="283"/>
      <c r="L169" s="284"/>
      <c r="M169" s="284"/>
      <c r="N169" s="284"/>
      <c r="O169" s="284"/>
      <c r="P169" s="284"/>
      <c r="Q169" s="284"/>
      <c r="R169" s="284"/>
      <c r="S169" s="284"/>
      <c r="T169" s="284"/>
      <c r="U169" s="210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10"/>
      <c r="AH169" s="210"/>
      <c r="AI169" s="210"/>
      <c r="AJ169" s="284"/>
      <c r="AK169" s="210"/>
      <c r="AL169" s="284"/>
      <c r="AM169" s="284"/>
      <c r="AO169" s="306">
        <f t="shared" si="82"/>
        <v>0</v>
      </c>
    </row>
    <row r="170" spans="5:41" s="86" customFormat="1" ht="18">
      <c r="E170" s="47"/>
      <c r="F170" s="47"/>
      <c r="G170" s="47"/>
      <c r="H170" s="47"/>
      <c r="I170" s="47"/>
      <c r="J170" s="262" t="s">
        <v>340</v>
      </c>
      <c r="K170" s="285"/>
      <c r="L170" s="284"/>
      <c r="M170" s="286"/>
      <c r="N170" s="286"/>
      <c r="O170" s="286"/>
      <c r="P170" s="286"/>
      <c r="Q170" s="286"/>
      <c r="R170" s="284"/>
      <c r="S170" s="284"/>
      <c r="T170" s="284"/>
      <c r="U170" s="210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10"/>
      <c r="AH170" s="210"/>
      <c r="AI170" s="210"/>
      <c r="AJ170" s="284"/>
      <c r="AK170" s="210"/>
      <c r="AL170" s="284"/>
      <c r="AM170" s="284"/>
      <c r="AO170" s="306">
        <f t="shared" si="82"/>
        <v>0</v>
      </c>
    </row>
    <row r="171" spans="5:41" ht="16.5">
      <c r="E171" s="62"/>
      <c r="F171" s="64"/>
      <c r="G171" s="64"/>
      <c r="H171" s="64"/>
      <c r="I171" s="65"/>
      <c r="J171" s="287"/>
      <c r="K171" s="268" t="s">
        <v>341</v>
      </c>
      <c r="L171" s="269">
        <f>L161</f>
        <v>0</v>
      </c>
      <c r="M171" s="269">
        <f>M161</f>
        <v>0</v>
      </c>
      <c r="N171" s="269">
        <f>N161</f>
        <v>0</v>
      </c>
      <c r="O171" s="269">
        <f>O161</f>
        <v>0</v>
      </c>
      <c r="P171" s="269">
        <f>Q171-O171</f>
        <v>0</v>
      </c>
      <c r="Q171" s="269">
        <f>Q161</f>
        <v>0</v>
      </c>
      <c r="R171" s="269"/>
      <c r="S171" s="269">
        <f>S172</f>
        <v>7253477</v>
      </c>
      <c r="T171" s="320">
        <f>T161</f>
        <v>0</v>
      </c>
      <c r="U171" s="210">
        <f t="shared" si="84"/>
        <v>7253477</v>
      </c>
      <c r="V171" s="269">
        <f aca="true" t="shared" si="103" ref="V171:AM171">V161</f>
        <v>108900</v>
      </c>
      <c r="W171" s="269"/>
      <c r="X171" s="269">
        <f t="shared" si="103"/>
        <v>50000</v>
      </c>
      <c r="Y171" s="269">
        <f t="shared" si="103"/>
        <v>384865</v>
      </c>
      <c r="Z171" s="269">
        <f t="shared" si="103"/>
        <v>0</v>
      </c>
      <c r="AA171" s="269">
        <f t="shared" si="103"/>
        <v>0</v>
      </c>
      <c r="AB171" s="269">
        <f t="shared" si="103"/>
        <v>0</v>
      </c>
      <c r="AC171" s="269">
        <f t="shared" si="103"/>
        <v>0</v>
      </c>
      <c r="AD171" s="269">
        <f t="shared" si="103"/>
        <v>0</v>
      </c>
      <c r="AE171" s="269">
        <f t="shared" si="103"/>
        <v>0</v>
      </c>
      <c r="AF171" s="269">
        <f>AF161</f>
        <v>329463</v>
      </c>
      <c r="AG171" s="210">
        <v>72490</v>
      </c>
      <c r="AH171" s="210">
        <f>SUM(V171:AG171)</f>
        <v>945718</v>
      </c>
      <c r="AI171" s="209">
        <f>SUM(U171+AH171)</f>
        <v>8199195</v>
      </c>
      <c r="AJ171" s="269">
        <f>AJ161</f>
        <v>0</v>
      </c>
      <c r="AK171" s="210">
        <f t="shared" si="85"/>
        <v>8199195</v>
      </c>
      <c r="AL171" s="269">
        <f t="shared" si="103"/>
        <v>6734082</v>
      </c>
      <c r="AM171" s="269">
        <f t="shared" si="103"/>
        <v>6734082</v>
      </c>
      <c r="AO171" s="306">
        <f>SUM(S171+AG171+AH171)</f>
        <v>8271685</v>
      </c>
    </row>
    <row r="172" spans="5:41" ht="16.5">
      <c r="E172" s="62"/>
      <c r="F172" s="64"/>
      <c r="G172" s="64"/>
      <c r="H172" s="64"/>
      <c r="I172" s="65"/>
      <c r="J172" s="287"/>
      <c r="K172" s="268" t="s">
        <v>342</v>
      </c>
      <c r="L172" s="269"/>
      <c r="M172" s="269"/>
      <c r="N172" s="269"/>
      <c r="O172" s="269"/>
      <c r="P172" s="269">
        <f>Q172-O172</f>
        <v>0</v>
      </c>
      <c r="Q172" s="269"/>
      <c r="R172" s="269"/>
      <c r="S172" s="269">
        <f>'RASHIDI i DI'!H10</f>
        <v>7253477</v>
      </c>
      <c r="T172" s="320">
        <f>'[1]RASHIDI i DI'!I10</f>
        <v>0</v>
      </c>
      <c r="U172" s="210">
        <f t="shared" si="84"/>
        <v>7253477</v>
      </c>
      <c r="V172" s="269">
        <f>'RASHIDI i DI'!J10</f>
        <v>108900</v>
      </c>
      <c r="W172" s="269"/>
      <c r="X172" s="269">
        <v>50000</v>
      </c>
      <c r="Y172" s="269">
        <f>'RASHIDI i DI'!M10</f>
        <v>384865</v>
      </c>
      <c r="Z172" s="269">
        <f>'RASHIDI i DI'!N10</f>
        <v>0</v>
      </c>
      <c r="AA172" s="269">
        <f>'RASHIDI i DI'!O10</f>
        <v>0</v>
      </c>
      <c r="AB172" s="269">
        <f>'RASHIDI i DI'!P10</f>
        <v>0</v>
      </c>
      <c r="AC172" s="269">
        <f>'RASHIDI i DI'!Q10</f>
        <v>0</v>
      </c>
      <c r="AD172" s="269">
        <f>'RASHIDI i DI'!R10</f>
        <v>0</v>
      </c>
      <c r="AE172" s="269">
        <f>'RASHIDI i DI'!S10</f>
        <v>0</v>
      </c>
      <c r="AF172" s="269">
        <f>'RASHIDI i DI'!T10</f>
        <v>329463</v>
      </c>
      <c r="AG172" s="210">
        <v>72490</v>
      </c>
      <c r="AH172" s="210">
        <f>SUM(V172:AG172)</f>
        <v>945718</v>
      </c>
      <c r="AI172" s="209">
        <f>SUM(U172+AH172)</f>
        <v>8199195</v>
      </c>
      <c r="AJ172" s="269">
        <f>'RASHIDI i DI'!W10</f>
        <v>0</v>
      </c>
      <c r="AK172" s="210">
        <f t="shared" si="85"/>
        <v>8199195</v>
      </c>
      <c r="AL172" s="269">
        <f>'RASHIDI i DI'!Z10</f>
        <v>6834503</v>
      </c>
      <c r="AM172" s="269">
        <f>'RASHIDI i DI'!AA10</f>
        <v>6834503</v>
      </c>
      <c r="AO172" s="306">
        <f>SUM(S172+AH172)</f>
        <v>8199195</v>
      </c>
    </row>
    <row r="173" spans="5:41" s="40" customFormat="1" ht="16.5">
      <c r="E173" s="62"/>
      <c r="F173" s="64"/>
      <c r="G173" s="64"/>
      <c r="H173" s="64"/>
      <c r="I173" s="65"/>
      <c r="J173" s="287"/>
      <c r="K173" s="288" t="s">
        <v>343</v>
      </c>
      <c r="L173" s="242">
        <f>L171-L172</f>
        <v>0</v>
      </c>
      <c r="M173" s="242">
        <f>M171-M172</f>
        <v>0</v>
      </c>
      <c r="N173" s="242">
        <f>N171-N172</f>
        <v>0</v>
      </c>
      <c r="O173" s="242">
        <f>O171-O172</f>
        <v>0</v>
      </c>
      <c r="P173" s="242">
        <f aca="true" t="shared" si="104" ref="P173:AE173">P171-P172</f>
        <v>0</v>
      </c>
      <c r="Q173" s="242">
        <f>Q171-Q172</f>
        <v>0</v>
      </c>
      <c r="R173" s="242"/>
      <c r="S173" s="242">
        <f t="shared" si="104"/>
        <v>0</v>
      </c>
      <c r="T173" s="242">
        <f t="shared" si="104"/>
        <v>0</v>
      </c>
      <c r="U173" s="210">
        <f t="shared" si="84"/>
        <v>0</v>
      </c>
      <c r="V173" s="242">
        <f t="shared" si="104"/>
        <v>0</v>
      </c>
      <c r="W173" s="242"/>
      <c r="X173" s="242">
        <f t="shared" si="104"/>
        <v>0</v>
      </c>
      <c r="Y173" s="242">
        <f t="shared" si="104"/>
        <v>0</v>
      </c>
      <c r="Z173" s="242">
        <f t="shared" si="104"/>
        <v>0</v>
      </c>
      <c r="AA173" s="242">
        <f t="shared" si="104"/>
        <v>0</v>
      </c>
      <c r="AB173" s="242">
        <f t="shared" si="104"/>
        <v>0</v>
      </c>
      <c r="AC173" s="242">
        <f t="shared" si="104"/>
        <v>0</v>
      </c>
      <c r="AD173" s="242">
        <f t="shared" si="104"/>
        <v>0</v>
      </c>
      <c r="AE173" s="242">
        <f t="shared" si="104"/>
        <v>0</v>
      </c>
      <c r="AF173" s="242">
        <f>AF171-AF172</f>
        <v>0</v>
      </c>
      <c r="AG173" s="210">
        <v>72490</v>
      </c>
      <c r="AH173" s="210">
        <f>SUM(V173:AG173)</f>
        <v>72490</v>
      </c>
      <c r="AI173" s="209">
        <f>SUM(U173+AH173)</f>
        <v>72490</v>
      </c>
      <c r="AJ173" s="242">
        <f>AJ171-AJ172</f>
        <v>0</v>
      </c>
      <c r="AK173" s="210">
        <f t="shared" si="85"/>
        <v>72490</v>
      </c>
      <c r="AL173" s="242">
        <f>AL171-AL172</f>
        <v>-100421</v>
      </c>
      <c r="AM173" s="242">
        <f>AM171-AM172</f>
        <v>-100421</v>
      </c>
      <c r="AO173" s="306">
        <f>SUM(S173+AH173)</f>
        <v>72490</v>
      </c>
    </row>
    <row r="174" spans="5:41" ht="16.5">
      <c r="E174" s="62"/>
      <c r="F174" s="64"/>
      <c r="G174" s="64"/>
      <c r="H174" s="64"/>
      <c r="I174" s="65"/>
      <c r="J174" s="289"/>
      <c r="K174" s="268" t="s">
        <v>344</v>
      </c>
      <c r="L174" s="269">
        <f aca="true" t="shared" si="105" ref="L174:Q174">SUM(L165+L167)</f>
        <v>0</v>
      </c>
      <c r="M174" s="269">
        <f t="shared" si="105"/>
        <v>0</v>
      </c>
      <c r="N174" s="269">
        <f t="shared" si="105"/>
        <v>0</v>
      </c>
      <c r="O174" s="269">
        <f t="shared" si="105"/>
        <v>0</v>
      </c>
      <c r="P174" s="269">
        <f t="shared" si="105"/>
        <v>0</v>
      </c>
      <c r="Q174" s="269">
        <f t="shared" si="105"/>
        <v>0</v>
      </c>
      <c r="R174" s="269"/>
      <c r="S174" s="269">
        <f aca="true" t="shared" si="106" ref="S174:AM174">SUM(S165+S167)</f>
        <v>0</v>
      </c>
      <c r="T174" s="269">
        <f t="shared" si="106"/>
        <v>0</v>
      </c>
      <c r="U174" s="210">
        <f t="shared" si="84"/>
        <v>0</v>
      </c>
      <c r="V174" s="269">
        <f t="shared" si="106"/>
        <v>0</v>
      </c>
      <c r="W174" s="269"/>
      <c r="X174" s="269">
        <f t="shared" si="106"/>
        <v>0</v>
      </c>
      <c r="Y174" s="269">
        <f t="shared" si="106"/>
        <v>0</v>
      </c>
      <c r="Z174" s="269">
        <f t="shared" si="106"/>
        <v>0</v>
      </c>
      <c r="AA174" s="269">
        <f t="shared" si="106"/>
        <v>0</v>
      </c>
      <c r="AB174" s="269">
        <f t="shared" si="106"/>
        <v>0</v>
      </c>
      <c r="AC174" s="269">
        <f t="shared" si="106"/>
        <v>0</v>
      </c>
      <c r="AD174" s="269">
        <f t="shared" si="106"/>
        <v>0</v>
      </c>
      <c r="AE174" s="269">
        <f t="shared" si="106"/>
        <v>0</v>
      </c>
      <c r="AF174" s="269">
        <f>SUM(AF165+AF167)</f>
        <v>0</v>
      </c>
      <c r="AG174" s="210">
        <v>72490</v>
      </c>
      <c r="AH174" s="210">
        <f>SUM(V174:AG174)</f>
        <v>72490</v>
      </c>
      <c r="AI174" s="210">
        <f>SUM(U174+AH174)</f>
        <v>72490</v>
      </c>
      <c r="AJ174" s="269">
        <f>SUM(AJ165+AJ167)</f>
        <v>0</v>
      </c>
      <c r="AK174" s="210">
        <f t="shared" si="85"/>
        <v>72490</v>
      </c>
      <c r="AL174" s="269">
        <f t="shared" si="106"/>
        <v>0</v>
      </c>
      <c r="AM174" s="269">
        <f t="shared" si="106"/>
        <v>0</v>
      </c>
      <c r="AO174" s="306">
        <f>SUM(S174+AH174)</f>
        <v>72490</v>
      </c>
    </row>
    <row r="175" spans="5:41" ht="16.5">
      <c r="E175" s="62"/>
      <c r="F175" s="64"/>
      <c r="G175" s="64"/>
      <c r="H175" s="64"/>
      <c r="I175" s="65"/>
      <c r="J175" s="287"/>
      <c r="K175" s="288" t="s">
        <v>345</v>
      </c>
      <c r="L175" s="242">
        <f>L173+L174</f>
        <v>0</v>
      </c>
      <c r="M175" s="242">
        <f>M173+M174</f>
        <v>0</v>
      </c>
      <c r="N175" s="242">
        <f>N173+N174</f>
        <v>0</v>
      </c>
      <c r="O175" s="242">
        <f>O173+O174</f>
        <v>0</v>
      </c>
      <c r="P175" s="242">
        <f aca="true" t="shared" si="107" ref="P175:AE175">P173+P174</f>
        <v>0</v>
      </c>
      <c r="Q175" s="242">
        <f>Q173+Q174</f>
        <v>0</v>
      </c>
      <c r="R175" s="242"/>
      <c r="S175" s="242">
        <f t="shared" si="107"/>
        <v>0</v>
      </c>
      <c r="T175" s="242">
        <f t="shared" si="107"/>
        <v>0</v>
      </c>
      <c r="U175" s="210">
        <f t="shared" si="84"/>
        <v>0</v>
      </c>
      <c r="V175" s="242">
        <f t="shared" si="107"/>
        <v>0</v>
      </c>
      <c r="W175" s="242"/>
      <c r="X175" s="242">
        <f t="shared" si="107"/>
        <v>0</v>
      </c>
      <c r="Y175" s="242">
        <f t="shared" si="107"/>
        <v>0</v>
      </c>
      <c r="Z175" s="242">
        <f t="shared" si="107"/>
        <v>0</v>
      </c>
      <c r="AA175" s="242">
        <f t="shared" si="107"/>
        <v>0</v>
      </c>
      <c r="AB175" s="242">
        <f t="shared" si="107"/>
        <v>0</v>
      </c>
      <c r="AC175" s="242">
        <f t="shared" si="107"/>
        <v>0</v>
      </c>
      <c r="AD175" s="242">
        <f t="shared" si="107"/>
        <v>0</v>
      </c>
      <c r="AE175" s="242">
        <f t="shared" si="107"/>
        <v>0</v>
      </c>
      <c r="AF175" s="242">
        <f>AF173+AF174</f>
        <v>0</v>
      </c>
      <c r="AG175" s="210"/>
      <c r="AH175" s="210">
        <f>SUM(V175:AE175)</f>
        <v>0</v>
      </c>
      <c r="AI175" s="210">
        <f>SUM(U175+AH175)</f>
        <v>0</v>
      </c>
      <c r="AJ175" s="242">
        <f>AJ173+AJ174</f>
        <v>0</v>
      </c>
      <c r="AK175" s="210">
        <f t="shared" si="85"/>
        <v>0</v>
      </c>
      <c r="AL175" s="242">
        <f>AL173+AL174</f>
        <v>-100421</v>
      </c>
      <c r="AM175" s="242">
        <f>AM173+AM174</f>
        <v>-100421</v>
      </c>
      <c r="AO175" s="306">
        <f>SUM(S175+AH175)</f>
        <v>0</v>
      </c>
    </row>
    <row r="178" ht="16.5"/>
    <row r="179" ht="16.5"/>
  </sheetData>
  <sheetProtection/>
  <mergeCells count="1">
    <mergeCell ref="S8:AM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1" r:id="rId2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2022-11-11T13:44:55Z</dcterms:modified>
  <cp:category/>
  <cp:version/>
  <cp:contentType/>
  <cp:contentStatus/>
</cp:coreProperties>
</file>