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180" firstSheet="8" activeTab="9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externalReferences>
    <externalReference r:id="rId14"/>
  </externalReferences>
  <definedNames>
    <definedName name="_xlnm.Print_Titles" localSheetId="8">'PRIHODI'!$13:$14</definedName>
    <definedName name="_xlnm.Print_Titles" localSheetId="9">'RASHIDI i DI'!$5:$6</definedName>
    <definedName name="_xlnm.Print_Area" localSheetId="9">'RASHIDI i DI'!$A$1:$AB$1310</definedName>
  </definedNames>
  <calcPr fullCalcOnLoad="1"/>
</workbook>
</file>

<file path=xl/sharedStrings.xml><?xml version="1.0" encoding="utf-8"?>
<sst xmlns="http://schemas.openxmlformats.org/spreadsheetml/2006/main" count="2778" uniqueCount="606">
  <si>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</si>
  <si>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</si>
  <si>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</si>
  <si>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</si>
  <si>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</si>
  <si>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</si>
  <si>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</si>
  <si>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</si>
  <si>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</si>
  <si>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</si>
  <si>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</si>
  <si>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</si>
  <si>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</si>
  <si>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</si>
  <si>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</si>
  <si>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</si>
  <si>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</si>
  <si>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</si>
  <si>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</si>
  <si>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</si>
  <si>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</si>
  <si>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</si>
  <si>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</si>
  <si>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</si>
  <si>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</si>
  <si>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</si>
  <si>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</si>
  <si>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</si>
  <si>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</si>
  <si>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</si>
  <si>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</si>
  <si>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</si>
  <si>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</si>
  <si>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</si>
  <si>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</si>
  <si>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</si>
  <si>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</si>
  <si>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</si>
  <si>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</si>
  <si>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</si>
  <si>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</si>
  <si>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</si>
  <si>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</si>
  <si>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</si>
  <si>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</si>
  <si>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</si>
  <si>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</si>
  <si>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</si>
  <si>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</si>
  <si>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</si>
  <si>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</si>
  <si>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</si>
  <si>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</si>
  <si>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</si>
  <si>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</si>
  <si>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</si>
  <si>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</si>
  <si>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</si>
  <si>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</si>
  <si>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</si>
  <si>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</si>
  <si>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</si>
  <si>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</si>
  <si>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</si>
  <si>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</si>
  <si>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</si>
  <si>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</si>
  <si>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</si>
  <si>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</si>
  <si>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</si>
  <si>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</si>
  <si>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</si>
  <si>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</si>
  <si>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</si>
  <si>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</si>
  <si>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</si>
  <si>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</si>
  <si>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</si>
  <si>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</si>
  <si>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</si>
  <si>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</si>
  <si>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</si>
  <si>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</si>
  <si>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</si>
  <si>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</si>
  <si>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</si>
  <si>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</si>
  <si>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</si>
  <si>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</si>
  <si>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</si>
  <si>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</si>
  <si>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</si>
  <si>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</si>
  <si>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</si>
  <si>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</si>
  <si>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</si>
  <si>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</si>
  <si>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</si>
  <si>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</si>
  <si>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</si>
  <si>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</si>
  <si>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</si>
  <si>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</si>
  <si>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</si>
  <si>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</si>
  <si>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</si>
  <si>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</si>
  <si>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</si>
  <si>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</si>
  <si>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</si>
  <si>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</si>
  <si>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</si>
  <si>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</si>
  <si>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</si>
  <si>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</si>
  <si>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</si>
  <si>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</si>
  <si>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</si>
  <si>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</si>
  <si>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</si>
  <si>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</si>
  <si>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</si>
  <si>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</si>
  <si>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</si>
  <si>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</si>
  <si>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</si>
  <si>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</si>
  <si>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</si>
  <si>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</si>
  <si>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</si>
  <si>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</si>
  <si>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</si>
  <si>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</si>
  <si>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</si>
  <si>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</si>
  <si>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</si>
  <si>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</si>
  <si>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</si>
  <si>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</si>
  <si>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</si>
  <si>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</si>
  <si>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</si>
  <si>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</si>
  <si>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</si>
  <si>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</si>
  <si>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</si>
  <si>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</si>
  <si>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</si>
  <si>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</si>
  <si>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</si>
  <si>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</si>
  <si>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</si>
  <si>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</si>
  <si>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</si>
  <si>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</si>
  <si>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</si>
  <si>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</si>
  <si>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</si>
  <si>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</si>
  <si>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</si>
  <si>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</si>
  <si>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</si>
  <si>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</si>
  <si>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</si>
  <si>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</si>
  <si>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</si>
  <si>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</si>
  <si>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</si>
  <si>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</si>
  <si>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</si>
  <si>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</si>
  <si>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</si>
  <si>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</si>
  <si>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</si>
  <si>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</si>
  <si>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</si>
  <si>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</si>
  <si>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</si>
  <si>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</si>
  <si>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</si>
  <si>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</si>
  <si>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</si>
  <si>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</si>
  <si>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</si>
  <si>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</si>
  <si>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</si>
  <si>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</si>
  <si>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</si>
  <si>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</si>
  <si>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</si>
  <si>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</si>
  <si>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</si>
  <si>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</si>
  <si>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</si>
  <si>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</si>
  <si>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</si>
  <si>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</si>
  <si>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</si>
  <si>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</si>
  <si>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</si>
  <si>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</si>
  <si>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</si>
  <si>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</si>
  <si>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</si>
  <si>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</si>
  <si>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</si>
  <si>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</si>
  <si>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</si>
  <si>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</si>
  <si>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</si>
  <si>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</si>
  <si>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</si>
  <si>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</si>
  <si>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</si>
  <si>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</si>
  <si>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</si>
  <si>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</si>
  <si>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</si>
  <si>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</si>
  <si>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</si>
  <si>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</si>
  <si>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</si>
  <si>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</si>
  <si>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</si>
  <si>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</si>
  <si>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</si>
  <si>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</si>
  <si>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</si>
  <si>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</si>
  <si>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</si>
  <si>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</si>
  <si>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</si>
  <si>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</si>
  <si>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</si>
  <si>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</si>
  <si>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</si>
  <si>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</si>
  <si>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</si>
  <si>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</si>
  <si>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</si>
  <si>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</si>
  <si>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</si>
  <si>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</si>
  <si>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</si>
  <si>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</si>
  <si>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</si>
  <si>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</si>
  <si>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</si>
  <si>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</si>
  <si>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</si>
  <si>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</si>
  <si>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</si>
  <si>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</si>
  <si>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</si>
  <si>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</si>
  <si>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</si>
  <si>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</si>
  <si>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</si>
  <si>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</si>
  <si>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</si>
  <si>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</si>
  <si>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</si>
  <si>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</si>
  <si>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</si>
  <si>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</si>
  <si>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</si>
  <si>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</si>
  <si>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</si>
  <si>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</si>
  <si>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</si>
  <si>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</si>
  <si>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</si>
  <si>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</si>
  <si>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</si>
  <si>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</si>
  <si>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</si>
  <si>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</si>
  <si>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</si>
  <si>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</si>
  <si>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</si>
  <si>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</si>
  <si>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</si>
  <si>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</si>
  <si>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</si>
  <si>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</si>
  <si>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</si>
  <si>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</si>
  <si>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</si>
  <si>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</si>
  <si>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</si>
  <si>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</si>
  <si>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</si>
  <si>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</si>
  <si>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</si>
  <si>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</si>
  <si>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</si>
  <si>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</si>
  <si>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</si>
  <si>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</si>
  <si>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</si>
  <si>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</si>
  <si>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</si>
  <si>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</si>
  <si>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</si>
  <si>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</si>
  <si>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</si>
  <si>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</si>
  <si>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</si>
  <si>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</si>
  <si>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</si>
  <si>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</si>
  <si>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</si>
  <si>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</si>
  <si>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</si>
  <si>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</si>
  <si>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</si>
  <si>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</si>
  <si>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</si>
  <si>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</si>
  <si>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</si>
  <si>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</si>
  <si>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</si>
  <si>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</si>
  <si>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</si>
  <si>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</si>
  <si>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</si>
  <si>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</si>
  <si>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</si>
  <si>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</si>
  <si>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</si>
  <si>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</si>
  <si>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</si>
  <si>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</si>
  <si>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</si>
  <si>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</si>
  <si>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</si>
  <si>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</si>
  <si>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</si>
  <si>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</si>
  <si>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</si>
  <si>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</si>
  <si>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</si>
  <si>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</si>
  <si>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</si>
  <si>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</si>
  <si>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</si>
  <si>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</si>
  <si>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</si>
  <si>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</si>
  <si>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</si>
  <si>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</si>
  <si>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</si>
  <si>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</si>
  <si>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</si>
  <si>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</si>
  <si>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</si>
  <si>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</si>
  <si>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</si>
  <si>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</si>
  <si>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</si>
  <si>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</si>
  <si>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</si>
  <si>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</si>
  <si>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</si>
  <si>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</si>
  <si>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</si>
  <si>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</si>
  <si>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</si>
  <si>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</si>
  <si>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</si>
  <si>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</si>
  <si>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</si>
  <si>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</si>
  <si>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</si>
  <si>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</si>
  <si>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</si>
  <si>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63613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</si>
  <si>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</si>
  <si>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</si>
  <si>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</si>
  <si>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</si>
  <si>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</si>
  <si>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</si>
  <si>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</si>
  <si>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</si>
  <si>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</si>
  <si>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</si>
  <si>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</si>
  <si>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</si>
  <si>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</si>
  <si>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</si>
  <si>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</si>
  <si>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</si>
  <si>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</si>
  <si>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</si>
  <si>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</si>
  <si>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</si>
  <si>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</si>
  <si>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</si>
  <si>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</si>
  <si>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</si>
  <si>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</si>
  <si>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</si>
  <si>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</si>
  <si>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</si>
  <si>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</si>
  <si>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</si>
  <si>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</si>
  <si>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</si>
  <si>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</si>
  <si>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</si>
  <si>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</si>
  <si>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</si>
  <si>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</si>
  <si>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</si>
  <si>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</si>
  <si>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</si>
  <si>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</si>
  <si>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</si>
  <si>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</si>
  <si>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</si>
  <si>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</si>
  <si>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</si>
  <si>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</si>
  <si>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</si>
  <si>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</si>
  <si>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</si>
  <si>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</si>
  <si>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</si>
  <si>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</si>
  <si>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</si>
  <si>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</si>
  <si>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</si>
  <si>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</si>
  <si>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</si>
  <si>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</si>
  <si>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</si>
  <si>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</si>
  <si>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</si>
  <si>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</si>
  <si>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</si>
  <si>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</si>
  <si>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</si>
  <si>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</si>
  <si>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</si>
  <si>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</si>
  <si>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</si>
  <si>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</si>
  <si>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</si>
  <si>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</si>
  <si>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</si>
  <si>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</si>
  <si>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</si>
  <si>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</si>
  <si>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</si>
  <si>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</si>
  <si>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</si>
  <si>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</si>
  <si>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</si>
  <si>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</si>
  <si>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</si>
  <si>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</si>
  <si>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</si>
  <si>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</si>
  <si>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</si>
  <si>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</si>
  <si>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</si>
  <si>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</si>
  <si>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</si>
  <si>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</si>
  <si>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</si>
  <si>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</si>
  <si>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</si>
  <si>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</si>
  <si>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</si>
  <si>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</si>
  <si>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</si>
  <si>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</si>
  <si>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</si>
  <si>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</si>
  <si>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</si>
  <si>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</si>
  <si>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</si>
  <si>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</si>
  <si>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</si>
  <si>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</si>
  <si>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</si>
  <si>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</si>
  <si>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</si>
  <si>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</si>
  <si>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</si>
  <si>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</si>
  <si>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</si>
  <si>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</si>
  <si>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</si>
  <si>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</si>
  <si>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</si>
  <si>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</si>
  <si>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</si>
  <si>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</si>
  <si>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</si>
  <si>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</si>
  <si>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</si>
  <si>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</si>
  <si>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</si>
  <si>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</si>
  <si>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</si>
  <si>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</si>
  <si>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</si>
  <si>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</si>
  <si>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</si>
  <si>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</si>
  <si>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</si>
  <si>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</si>
  <si>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</si>
  <si>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</si>
  <si>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</si>
  <si>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</si>
  <si>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</si>
  <si>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</si>
  <si>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</si>
  <si>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</si>
  <si>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</si>
  <si>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</si>
  <si>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</si>
  <si>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</si>
  <si>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</si>
  <si>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</si>
  <si>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</si>
  <si>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</si>
  <si>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</si>
  <si>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</si>
  <si>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</si>
  <si>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</si>
  <si>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</si>
  <si>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</si>
  <si>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</si>
  <si>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</si>
  <si>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</si>
  <si>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</si>
  <si>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</si>
  <si>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</si>
  <si>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</si>
  <si>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</si>
  <si>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</si>
  <si>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</si>
  <si>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</si>
  <si>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</si>
  <si>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r>
      <t xml:space="preserve">Aktivnost:         </t>
    </r>
    <r>
      <rPr>
        <b/>
        <sz val="10.5"/>
        <color indexed="10"/>
        <rFont val="Arial Narrow"/>
        <family val="2"/>
      </rPr>
      <t xml:space="preserve">  upisati naziv    </t>
    </r>
    <r>
      <rPr>
        <sz val="10.5"/>
        <color indexed="62"/>
        <rFont val="Arial Narrow"/>
        <family val="2"/>
      </rPr>
      <t xml:space="preserve"> ( 3+4= sveukupno troškovi i nabava )</t>
    </r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</si>
  <si>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</si>
  <si>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</si>
  <si>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</si>
  <si>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</si>
  <si>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</si>
  <si>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</si>
  <si>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</si>
  <si>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</si>
  <si>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</si>
  <si>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521 - FZOEU, TZ i drugi, za posebne ( i / ili ugovorene ) namjene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</si>
  <si>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</si>
  <si>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</si>
  <si>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</si>
  <si>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</si>
  <si>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</si>
  <si>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</si>
  <si>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</si>
  <si>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</si>
  <si>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Proračuni-drugi nivoi, za posebne ( i / ili ugovorene ) namjene</t>
  </si>
  <si>
    <t>Pomoći iz inozemstva</t>
  </si>
  <si>
    <t>531 - Proračuni-drugi nivoi, za posebne ( i / ili ugovorene ) namjene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</si>
  <si>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</si>
  <si>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</si>
  <si>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</si>
  <si>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</si>
  <si>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</si>
  <si>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</si>
  <si>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r>
      <t xml:space="preserve">Aktivnost: A103902 </t>
    </r>
    <r>
      <rPr>
        <b/>
        <sz val="10.5"/>
        <color indexed="10"/>
        <rFont val="Arial Narrow"/>
        <family val="2"/>
      </rPr>
      <t xml:space="preserve"> DEC-OPĆINE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</si>
  <si>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A103903 </t>
    </r>
    <r>
      <rPr>
        <b/>
        <sz val="10.5"/>
        <color indexed="10"/>
        <rFont val="Arial Narrow"/>
        <family val="2"/>
      </rPr>
      <t xml:space="preserve"> DEC-GRAD    </t>
    </r>
    <r>
      <rPr>
        <sz val="10.5"/>
        <color indexed="62"/>
        <rFont val="Arial Narrow"/>
        <family val="2"/>
      </rPr>
      <t xml:space="preserve"> ( 3+4= sveukupno troškovi i nabava )</t>
    </r>
  </si>
  <si>
    <t>Doprinosi za mirovinsko osiguranje - BENEFICIRANI STAŽ</t>
  </si>
  <si>
    <r>
      <t xml:space="preserve">Aktivnost: A103905 </t>
    </r>
    <r>
      <rPr>
        <b/>
        <sz val="10.5"/>
        <color indexed="10"/>
        <rFont val="Arial Narrow"/>
        <family val="2"/>
      </rPr>
      <t xml:space="preserve"> SEZONCI  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</si>
  <si>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A103906 </t>
    </r>
    <r>
      <rPr>
        <b/>
        <sz val="10.5"/>
        <color indexed="10"/>
        <rFont val="Arial Narrow"/>
        <family val="2"/>
      </rPr>
      <t xml:space="preserve"> UV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</si>
  <si>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K103901 </t>
    </r>
    <r>
      <rPr>
        <b/>
        <sz val="10.5"/>
        <color indexed="10"/>
        <rFont val="Arial Narrow"/>
        <family val="2"/>
      </rPr>
      <t xml:space="preserve"> OPREMANJE  </t>
    </r>
    <r>
      <rPr>
        <sz val="10.5"/>
        <color indexed="62"/>
        <rFont val="Arial Narrow"/>
        <family val="2"/>
      </rPr>
      <t xml:space="preserve"> ( 3+4= sveukupno troškovi i nabava )</t>
    </r>
  </si>
  <si>
    <r>
      <t xml:space="preserve">Aktivnost: K103902 </t>
    </r>
    <r>
      <rPr>
        <b/>
        <sz val="10.5"/>
        <color indexed="10"/>
        <rFont val="Arial Narrow"/>
        <family val="2"/>
      </rPr>
      <t xml:space="preserve"> SUFIN.ODRŽAV I OPREMANJE  </t>
    </r>
    <r>
      <rPr>
        <sz val="10.5"/>
        <color indexed="62"/>
        <rFont val="Arial Narrow"/>
        <family val="2"/>
      </rPr>
      <t xml:space="preserve"> ( 3+4= sveukupno troškovi i nabava )</t>
    </r>
  </si>
  <si>
    <t>povrati NEISKORIŠTENIH POMOĆI ISPLAĆENIH ZAPOSLENICIMA</t>
  </si>
  <si>
    <t>Tekuće donacije od ostalih subjekata izvan općeg proračuna - TZ ZA SEZONCE I OPREMU</t>
  </si>
  <si>
    <t xml:space="preserve">Tekuće pomoći proračunskim korisnicima iz proračuna JLP(R)S koji im nije nadležan </t>
  </si>
  <si>
    <t>Tekuće pomoći iz državnog proračuna proračunskim korisnicima proračuna JLP(R)S  - RH ZA SEZONCE</t>
  </si>
  <si>
    <r>
      <t xml:space="preserve">Aktivnost: A103904 </t>
    </r>
    <r>
      <rPr>
        <b/>
        <sz val="10.5"/>
        <color indexed="10"/>
        <rFont val="Arial Narrow"/>
        <family val="2"/>
      </rPr>
      <t xml:space="preserve"> DOD STAND POSTROJBA    </t>
    </r>
    <r>
      <rPr>
        <sz val="10.5"/>
        <color indexed="62"/>
        <rFont val="Arial Narrow"/>
        <family val="2"/>
      </rPr>
      <t xml:space="preserve"> ( 3+4= sveukupno troškovi i nabava )</t>
    </r>
  </si>
  <si>
    <t>Prijevozna sredstva u cestovnom prometu - ZAPOVJEDNO VOZILO</t>
  </si>
  <si>
    <t>ukupno Grad _samo 111 i vlastitI</t>
  </si>
  <si>
    <t>29=10+22</t>
  </si>
  <si>
    <t>samo 111 + uk.vlast</t>
  </si>
  <si>
    <t>19 = 1 + 13</t>
  </si>
  <si>
    <t>Uredski objekti</t>
  </si>
  <si>
    <t>821 - Primici od donosa iz ranijih godina</t>
  </si>
  <si>
    <t>Plaće za posebne uvjete rada-pripravnost</t>
  </si>
  <si>
    <t>,</t>
  </si>
  <si>
    <t>naziv korisnika: JAVNA VATROGASNA POSTROJBA ROVINJ</t>
  </si>
  <si>
    <t>Ostali instrumenti,uređaji I strojevi</t>
  </si>
  <si>
    <t>PROJEKCIJA 2023</t>
  </si>
  <si>
    <t>Službena,radna i zaštitna odjeća i obuća</t>
  </si>
  <si>
    <t>611 - Donaccije</t>
  </si>
  <si>
    <t>Uređaji, strojevi I oprema za ostale namjene</t>
  </si>
  <si>
    <t>PROJEKCIJA 2024</t>
  </si>
  <si>
    <t xml:space="preserve">   FINANCIJSKi PLAN  ZA 2022. PROJEKCIJE ZA 2023. I 2024. GODINU</t>
  </si>
  <si>
    <t xml:space="preserve"> FINANCIJSKI PLAN  ZA 2022. I PROJEKCIJE 2023. I 2024.g.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</si>
</sst>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00"/>
    <numFmt numFmtId="167" formatCode="0.0000"/>
    <numFmt numFmtId="168" formatCode="0.00000"/>
    <numFmt numFmtId="169" formatCode="[$-41A]d\.\ mmmm\ yyyy\."/>
    <numFmt numFmtId="170" formatCode="#,##0.0"/>
  </numFmts>
  <fonts count="103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0.5"/>
      <color indexed="57"/>
      <name val="Arial Narrow"/>
      <family val="2"/>
    </font>
    <font>
      <sz val="10.5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.5"/>
      <color theme="4" tint="-0.24997000396251678"/>
      <name val="Arial Narrow"/>
      <family val="2"/>
    </font>
    <font>
      <b/>
      <sz val="10.5"/>
      <color theme="1"/>
      <name val="Arial Narrow"/>
      <family val="2"/>
    </font>
    <font>
      <b/>
      <sz val="10.5"/>
      <color theme="6"/>
      <name val="Arial Narrow"/>
      <family val="2"/>
    </font>
    <font>
      <sz val="10.5"/>
      <color theme="6"/>
      <name val="Arial Narrow"/>
      <family val="2"/>
    </font>
    <font>
      <b/>
      <sz val="10.5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0" fillId="19" borderId="1" applyNumberFormat="0" applyFont="0" applyAlignment="0" applyProtection="0"/>
    <xf numFmtId="0" fontId="83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4" fillId="27" borderId="2" applyNumberFormat="0" applyAlignment="0" applyProtection="0"/>
    <xf numFmtId="0" fontId="85" fillId="27" borderId="3" applyNumberFormat="0" applyAlignment="0" applyProtection="0"/>
    <xf numFmtId="0" fontId="86" fillId="28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30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2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1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2" applyFont="1" applyFill="1" applyBorder="1" applyAlignment="1">
      <alignment horizontal="left" vertical="center" wrapText="1"/>
      <protection/>
    </xf>
    <xf numFmtId="49" fontId="6" fillId="0" borderId="0" xfId="51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1" applyFont="1" applyFill="1" applyBorder="1" applyAlignment="1">
      <alignment horizontal="center" vertical="center" wrapText="1"/>
      <protection/>
    </xf>
    <xf numFmtId="0" fontId="46" fillId="0" borderId="0" xfId="51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1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2" applyFont="1" applyFill="1" applyBorder="1" applyAlignment="1">
      <alignment horizontal="center" vertical="center" wrapText="1"/>
      <protection/>
    </xf>
    <xf numFmtId="0" fontId="46" fillId="0" borderId="0" xfId="52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3" applyFont="1" applyFill="1" applyBorder="1" applyAlignment="1">
      <alignment horizontal="center" vertical="center" wrapText="1"/>
      <protection/>
    </xf>
    <xf numFmtId="0" fontId="46" fillId="0" borderId="0" xfId="50" applyFont="1" applyFill="1" applyBorder="1" applyAlignment="1">
      <alignment horizontal="left" vertical="center" wrapText="1"/>
      <protection/>
    </xf>
    <xf numFmtId="0" fontId="46" fillId="0" borderId="0" xfId="53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Alignment="1">
      <alignment vertical="center"/>
    </xf>
    <xf numFmtId="3" fontId="98" fillId="35" borderId="0" xfId="0" applyNumberFormat="1" applyFont="1" applyFill="1" applyBorder="1" applyAlignment="1">
      <alignment vertical="center"/>
    </xf>
    <xf numFmtId="3" fontId="46" fillId="35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99" fillId="0" borderId="0" xfId="0" applyNumberFormat="1" applyFont="1" applyFill="1" applyAlignment="1">
      <alignment vertical="center"/>
    </xf>
    <xf numFmtId="3" fontId="99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Alignment="1">
      <alignment vertical="center"/>
    </xf>
    <xf numFmtId="3" fontId="101" fillId="0" borderId="0" xfId="0" applyNumberFormat="1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6" fillId="35" borderId="0" xfId="0" applyFont="1" applyFill="1" applyBorder="1" applyAlignment="1">
      <alignment horizontal="center" vertical="center"/>
    </xf>
    <xf numFmtId="0" fontId="46" fillId="35" borderId="0" xfId="51" applyFont="1" applyFill="1" applyBorder="1" applyAlignment="1">
      <alignment horizontal="center" vertical="center" wrapText="1"/>
      <protection/>
    </xf>
    <xf numFmtId="0" fontId="46" fillId="35" borderId="0" xfId="51" applyFont="1" applyFill="1" applyBorder="1" applyAlignment="1">
      <alignment horizontal="left" vertical="center" wrapText="1"/>
      <protection/>
    </xf>
    <xf numFmtId="3" fontId="46" fillId="35" borderId="0" xfId="0" applyNumberFormat="1" applyFont="1" applyFill="1" applyAlignment="1">
      <alignment vertical="center"/>
    </xf>
    <xf numFmtId="0" fontId="46" fillId="35" borderId="0" xfId="0" applyFont="1" applyFill="1" applyBorder="1" applyAlignment="1">
      <alignment vertical="center"/>
    </xf>
    <xf numFmtId="3" fontId="61" fillId="35" borderId="0" xfId="0" applyNumberFormat="1" applyFont="1" applyFill="1" applyAlignment="1">
      <alignment vertical="center"/>
    </xf>
    <xf numFmtId="0" fontId="102" fillId="0" borderId="0" xfId="0" applyFont="1" applyFill="1" applyBorder="1" applyAlignment="1" quotePrefix="1">
      <alignment horizontal="center" vertical="center"/>
    </xf>
    <xf numFmtId="3" fontId="101" fillId="35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List1" xfId="50"/>
    <cellStyle name="Obično_List4" xfId="51"/>
    <cellStyle name="Obično_List5" xfId="52"/>
    <cellStyle name="Obično_List8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638300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247650</xdr:rowOff>
    </xdr:from>
    <xdr:to>
      <xdr:col>5</xdr:col>
      <xdr:colOff>657225</xdr:colOff>
      <xdr:row>12</xdr:row>
      <xdr:rowOff>209550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676400"/>
          <a:ext cx="638175" cy="19621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828800"/>
          <a:ext cx="666750" cy="27336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895475"/>
          <a:ext cx="762000" cy="3448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219075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2047875"/>
          <a:ext cx="752475" cy="38576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314325</xdr:rowOff>
    </xdr:from>
    <xdr:to>
      <xdr:col>6</xdr:col>
      <xdr:colOff>142875</xdr:colOff>
      <xdr:row>25</xdr:row>
      <xdr:rowOff>114300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143125"/>
          <a:ext cx="876300" cy="5800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324100"/>
          <a:ext cx="838200" cy="6896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561975</xdr:rowOff>
    </xdr:from>
    <xdr:to>
      <xdr:col>6</xdr:col>
      <xdr:colOff>247650</xdr:colOff>
      <xdr:row>29</xdr:row>
      <xdr:rowOff>180975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390775"/>
          <a:ext cx="885825" cy="7219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514350</xdr:rowOff>
    </xdr:from>
    <xdr:to>
      <xdr:col>6</xdr:col>
      <xdr:colOff>76200</xdr:colOff>
      <xdr:row>27</xdr:row>
      <xdr:rowOff>142875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343150"/>
          <a:ext cx="838200" cy="6429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0</xdr:colOff>
      <xdr:row>174</xdr:row>
      <xdr:rowOff>0</xdr:rowOff>
    </xdr:from>
    <xdr:to>
      <xdr:col>39</xdr:col>
      <xdr:colOff>438150</xdr:colOff>
      <xdr:row>177</xdr:row>
      <xdr:rowOff>57150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14678025"/>
          <a:ext cx="2847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1305</xdr:row>
      <xdr:rowOff>0</xdr:rowOff>
    </xdr:from>
    <xdr:to>
      <xdr:col>24</xdr:col>
      <xdr:colOff>381000</xdr:colOff>
      <xdr:row>1309</xdr:row>
      <xdr:rowOff>9525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28860750"/>
          <a:ext cx="2847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ijana\Desktop\Financijski%20plan%202019\FIN.PLAN%202019\JVP%20kona&#269;ni%20financijski%20plan%202019%20i%20projekcije%202020%20i%202021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zbroj vlast i COP"/>
      <sheetName val="Izvori_upute 2017"/>
      <sheetName val="izvori_pravilnik RH"/>
      <sheetName val="izvori_grad_2016"/>
      <sheetName val="IZVOI_ustanove"/>
      <sheetName val="IZVORI_promjene"/>
      <sheetName val="IZVORI_svi"/>
      <sheetName val="IZVORI_skica"/>
      <sheetName val="PRIHODI"/>
      <sheetName val="RASHIDI i DI"/>
      <sheetName val="List2"/>
    </sheetNames>
    <sheetDataSet>
      <sheetData sheetId="10">
        <row r="10"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433</v>
      </c>
      <c r="E2" s="105" t="s">
        <v>434</v>
      </c>
    </row>
    <row r="3" spans="2:5" ht="16.5">
      <c r="B3" s="102" t="s">
        <v>107</v>
      </c>
      <c r="C3" s="103" t="s">
        <v>121</v>
      </c>
      <c r="D3" s="106">
        <v>1502000</v>
      </c>
      <c r="E3" s="106"/>
    </row>
    <row r="4" spans="2:5" ht="16.5">
      <c r="B4" s="102" t="s">
        <v>108</v>
      </c>
      <c r="C4" s="103" t="s">
        <v>122</v>
      </c>
      <c r="D4" s="106">
        <v>1211000</v>
      </c>
      <c r="E4" s="106"/>
    </row>
    <row r="5" spans="2:5" ht="16.5">
      <c r="B5" s="102" t="s">
        <v>109</v>
      </c>
      <c r="C5" s="103" t="s">
        <v>123</v>
      </c>
      <c r="D5" s="106">
        <v>689000</v>
      </c>
      <c r="E5" s="106">
        <v>3191000</v>
      </c>
    </row>
    <row r="6" spans="2:5" ht="16.5">
      <c r="B6" s="102" t="s">
        <v>110</v>
      </c>
      <c r="C6" s="103" t="s">
        <v>124</v>
      </c>
      <c r="D6" s="106">
        <v>722000</v>
      </c>
      <c r="E6" s="106">
        <v>5064564</v>
      </c>
    </row>
    <row r="7" spans="2:5" ht="16.5">
      <c r="B7" s="102" t="s">
        <v>111</v>
      </c>
      <c r="C7" s="103" t="s">
        <v>125</v>
      </c>
      <c r="D7" s="106">
        <v>1192000</v>
      </c>
      <c r="E7" s="106">
        <v>7745000</v>
      </c>
    </row>
    <row r="8" spans="2:5" ht="16.5">
      <c r="B8" s="102" t="s">
        <v>112</v>
      </c>
      <c r="C8" s="103" t="s">
        <v>126</v>
      </c>
      <c r="D8" s="106">
        <v>1896000</v>
      </c>
      <c r="E8" s="106"/>
    </row>
    <row r="9" spans="2:5" ht="16.5">
      <c r="B9" s="102" t="s">
        <v>113</v>
      </c>
      <c r="C9" s="103" t="s">
        <v>127</v>
      </c>
      <c r="D9" s="106">
        <v>644000</v>
      </c>
      <c r="E9" s="106"/>
    </row>
    <row r="10" spans="2:5" ht="16.5">
      <c r="B10" s="102" t="s">
        <v>114</v>
      </c>
      <c r="C10" s="103" t="s">
        <v>128</v>
      </c>
      <c r="D10" s="106">
        <v>146000</v>
      </c>
      <c r="E10" s="106"/>
    </row>
    <row r="11" spans="2:5" ht="16.5">
      <c r="B11" s="102" t="s">
        <v>115</v>
      </c>
      <c r="C11" s="103" t="s">
        <v>129</v>
      </c>
      <c r="D11" s="106">
        <v>440000</v>
      </c>
      <c r="E11" s="106"/>
    </row>
    <row r="12" spans="2:5" ht="24" customHeight="1">
      <c r="B12" s="107"/>
      <c r="C12" s="109" t="s">
        <v>435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M1309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2" sqref="H2"/>
    </sheetView>
  </sheetViews>
  <sheetFormatPr defaultColWidth="9.140625" defaultRowHeight="15"/>
  <cols>
    <col min="1" max="1" width="1.421875" style="2" customWidth="1"/>
    <col min="2" max="2" width="6.8515625" style="2" customWidth="1"/>
    <col min="3" max="3" width="54.00390625" style="2" customWidth="1"/>
    <col min="4" max="7" width="9.140625" style="3" hidden="1" customWidth="1"/>
    <col min="8" max="9" width="9.140625" style="3" customWidth="1"/>
    <col min="10" max="10" width="7.7109375" style="3" customWidth="1"/>
    <col min="11" max="11" width="4.140625" style="3" customWidth="1"/>
    <col min="12" max="12" width="8.140625" style="3" customWidth="1"/>
    <col min="13" max="13" width="8.57421875" style="3" customWidth="1"/>
    <col min="14" max="19" width="0" style="3" hidden="1" customWidth="1"/>
    <col min="20" max="20" width="8.57421875" style="3" customWidth="1"/>
    <col min="21" max="23" width="0" style="3" hidden="1" customWidth="1"/>
    <col min="24" max="24" width="7.57421875" style="3" customWidth="1"/>
    <col min="25" max="25" width="9.8515625" style="3" customWidth="1"/>
    <col min="26" max="26" width="9.140625" style="3" customWidth="1"/>
    <col min="27" max="27" width="2.28125" style="2" hidden="1" customWidth="1"/>
    <col min="28" max="28" width="9.140625" style="306" customWidth="1"/>
    <col min="29" max="29" width="10.00390625" style="2" bestFit="1" customWidth="1"/>
    <col min="30" max="16384" width="9.140625" style="2" customWidth="1"/>
  </cols>
  <sheetData>
    <row r="1" ht="10.5" customHeight="1"/>
    <row r="2" spans="2:28" ht="13.5">
      <c r="B2" s="9"/>
      <c r="C2" s="205"/>
      <c r="H2" s="290" t="s">
        <v>605</v>
      </c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B2" s="309"/>
    </row>
    <row r="3" spans="3:28" ht="13.5">
      <c r="C3" s="224" t="s">
        <v>597</v>
      </c>
      <c r="H3" s="292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B3" s="309"/>
    </row>
    <row r="4" spans="4:28" s="11" customFormat="1" ht="13.5">
      <c r="D4" s="12"/>
      <c r="G4" s="12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8"/>
      <c r="Y4" s="307" t="s">
        <v>591</v>
      </c>
      <c r="Z4" s="307"/>
      <c r="AB4" s="310"/>
    </row>
    <row r="5" spans="4:28" s="225" customFormat="1" ht="244.5">
      <c r="D5" s="226" t="s">
        <v>549</v>
      </c>
      <c r="E5" s="226" t="s">
        <v>119</v>
      </c>
      <c r="F5" s="226" t="s">
        <v>120</v>
      </c>
      <c r="G5" s="226"/>
      <c r="H5" s="226" t="s">
        <v>563</v>
      </c>
      <c r="I5" s="226" t="s">
        <v>565</v>
      </c>
      <c r="J5" s="226" t="s">
        <v>559</v>
      </c>
      <c r="K5" s="226" t="s">
        <v>558</v>
      </c>
      <c r="L5" s="226" t="s">
        <v>556</v>
      </c>
      <c r="M5" s="226" t="s">
        <v>569</v>
      </c>
      <c r="N5" s="226" t="s">
        <v>557</v>
      </c>
      <c r="O5" s="226" t="s">
        <v>570</v>
      </c>
      <c r="P5" s="226" t="s">
        <v>556</v>
      </c>
      <c r="Q5" s="226" t="s">
        <v>555</v>
      </c>
      <c r="R5" s="226" t="s">
        <v>554</v>
      </c>
      <c r="S5" s="226" t="s">
        <v>553</v>
      </c>
      <c r="T5" s="226" t="s">
        <v>594</v>
      </c>
      <c r="U5" s="226" t="s">
        <v>561</v>
      </c>
      <c r="V5" s="226" t="s">
        <v>562</v>
      </c>
      <c r="W5" s="226" t="s">
        <v>550</v>
      </c>
      <c r="X5" s="226" t="s">
        <v>560</v>
      </c>
      <c r="Y5" s="230" t="str">
        <f>PRIHODI!AK13</f>
        <v>PROJEKCIJA 2023</v>
      </c>
      <c r="Z5" s="230" t="str">
        <f>PRIHODI!AL13</f>
        <v>PROJEKCIJA 2024</v>
      </c>
      <c r="AB5" s="308" t="s">
        <v>589</v>
      </c>
    </row>
    <row r="6" spans="4:28" s="227" customFormat="1" ht="12.75">
      <c r="D6" s="228" t="s">
        <v>106</v>
      </c>
      <c r="E6" s="229" t="s">
        <v>551</v>
      </c>
      <c r="F6" s="228" t="s">
        <v>552</v>
      </c>
      <c r="G6" s="228"/>
      <c r="H6" s="228" t="s">
        <v>107</v>
      </c>
      <c r="I6" s="228" t="s">
        <v>109</v>
      </c>
      <c r="J6" s="228" t="s">
        <v>110</v>
      </c>
      <c r="K6" s="228" t="s">
        <v>111</v>
      </c>
      <c r="L6" s="228" t="s">
        <v>111</v>
      </c>
      <c r="M6" s="228" t="s">
        <v>112</v>
      </c>
      <c r="N6" s="228" t="s">
        <v>113</v>
      </c>
      <c r="O6" s="228" t="s">
        <v>114</v>
      </c>
      <c r="P6" s="228" t="s">
        <v>115</v>
      </c>
      <c r="Q6" s="228" t="s">
        <v>116</v>
      </c>
      <c r="R6" s="228" t="s">
        <v>148</v>
      </c>
      <c r="S6" s="228" t="s">
        <v>149</v>
      </c>
      <c r="T6" s="228" t="s">
        <v>112</v>
      </c>
      <c r="U6" s="228" t="s">
        <v>151</v>
      </c>
      <c r="V6" s="228" t="s">
        <v>152</v>
      </c>
      <c r="W6" s="228" t="s">
        <v>153</v>
      </c>
      <c r="X6" s="228" t="s">
        <v>150</v>
      </c>
      <c r="Y6" s="228" t="s">
        <v>154</v>
      </c>
      <c r="Z6" s="228" t="s">
        <v>155</v>
      </c>
      <c r="AB6" s="311" t="s">
        <v>592</v>
      </c>
    </row>
    <row r="7" spans="4:28" s="222" customFormat="1" ht="13.5">
      <c r="D7" s="223"/>
      <c r="E7" s="223"/>
      <c r="F7" s="210">
        <f>SUM(H7:S7)</f>
        <v>0</v>
      </c>
      <c r="G7" s="223"/>
      <c r="H7" s="223"/>
      <c r="I7" s="21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0"/>
      <c r="V7" s="223"/>
      <c r="W7" s="210"/>
      <c r="X7" s="210"/>
      <c r="Y7" s="223"/>
      <c r="Z7" s="223"/>
      <c r="AB7" s="306"/>
    </row>
    <row r="8" spans="3:28" s="297" customFormat="1" ht="13.5" hidden="1">
      <c r="C8" s="298" t="s">
        <v>574</v>
      </c>
      <c r="D8" s="210"/>
      <c r="E8" s="210"/>
      <c r="F8" s="210">
        <f>SUM(H8:S8)</f>
        <v>2640318</v>
      </c>
      <c r="G8" s="210"/>
      <c r="H8" s="210">
        <f>H10-H9</f>
        <v>1335309</v>
      </c>
      <c r="I8" s="210">
        <f>SUM(H8:H8)</f>
        <v>1335309</v>
      </c>
      <c r="J8" s="210">
        <f aca="true" t="shared" si="0" ref="J8:V8">J10-J9</f>
        <v>-62300</v>
      </c>
      <c r="K8" s="210">
        <f t="shared" si="0"/>
        <v>-45000</v>
      </c>
      <c r="L8" s="210">
        <f>L10-L9</f>
        <v>5000</v>
      </c>
      <c r="M8" s="210">
        <f t="shared" si="0"/>
        <v>72000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>
        <f t="shared" si="0"/>
        <v>0</v>
      </c>
      <c r="T8" s="210">
        <f>T10-T9</f>
        <v>-209033</v>
      </c>
      <c r="U8" s="210">
        <f>SUM(I8+T8)</f>
        <v>1126276</v>
      </c>
      <c r="V8" s="210">
        <f t="shared" si="0"/>
        <v>0</v>
      </c>
      <c r="W8" s="210">
        <f>SUM(U8:V8)</f>
        <v>1126276</v>
      </c>
      <c r="X8" s="210">
        <f>SUM(N8:V8)</f>
        <v>917243</v>
      </c>
      <c r="Y8" s="210"/>
      <c r="Z8" s="210"/>
      <c r="AB8" s="306">
        <f>SUM(P8+AA8)</f>
        <v>0</v>
      </c>
    </row>
    <row r="9" spans="3:28" s="297" customFormat="1" ht="13.5" hidden="1">
      <c r="C9" s="298" t="s">
        <v>575</v>
      </c>
      <c r="D9" s="210"/>
      <c r="E9" s="210"/>
      <c r="F9" s="210">
        <f>SUM(H9:S9)</f>
        <v>10755333</v>
      </c>
      <c r="G9" s="210"/>
      <c r="H9" s="210">
        <f>1790000+3345000</f>
        <v>5135000</v>
      </c>
      <c r="I9" s="210">
        <f>SUM(H9:H9)</f>
        <v>5135000</v>
      </c>
      <c r="J9" s="210">
        <f>84200+82100</f>
        <v>166300</v>
      </c>
      <c r="K9" s="210">
        <v>45000</v>
      </c>
      <c r="L9" s="210">
        <v>45000</v>
      </c>
      <c r="M9" s="210">
        <v>229033</v>
      </c>
      <c r="N9" s="210"/>
      <c r="O9" s="210"/>
      <c r="P9" s="210"/>
      <c r="Q9" s="210"/>
      <c r="R9" s="210"/>
      <c r="S9" s="210"/>
      <c r="T9" s="210">
        <v>229033</v>
      </c>
      <c r="U9" s="210">
        <f>SUM(I9+T9)</f>
        <v>5364033</v>
      </c>
      <c r="V9" s="210"/>
      <c r="W9" s="210">
        <f>SUM(U9:V9)</f>
        <v>5364033</v>
      </c>
      <c r="X9" s="210">
        <f>SUM(N9:V9)</f>
        <v>5593066</v>
      </c>
      <c r="Y9" s="210"/>
      <c r="Z9" s="210"/>
      <c r="AB9" s="306">
        <f>SUM(P9+AA9)</f>
        <v>0</v>
      </c>
    </row>
    <row r="10" spans="3:39" s="222" customFormat="1" ht="13.5">
      <c r="C10" s="222" t="s">
        <v>547</v>
      </c>
      <c r="D10" s="223">
        <f>SUM(D11+D91+D171+D253+D338+D418+D503+D585+D665+D745+D825+D905+D985+D1065+D1145+D1225)</f>
        <v>0</v>
      </c>
      <c r="E10" s="223">
        <f>SUM(E11+E91+E171+E253+E338+E418+E503+E585+E665+E745+E825+E905+E985+E1065+E1145+E1225)</f>
        <v>0</v>
      </c>
      <c r="F10" s="223">
        <f>SUM(F11+F91+F171+F253+F338+F418+F503+F585+F665+F745+F825+F905+F985+F1065+F1145+F1225)</f>
        <v>13395651</v>
      </c>
      <c r="G10" s="223"/>
      <c r="H10" s="223">
        <f aca="true" t="shared" si="1" ref="H10:W10">SUM(H11+H91+H171+H253+H338+H418+H503+H585+H665+H745+H825+H905+H985+H1065+H1145+H1225)</f>
        <v>6470309</v>
      </c>
      <c r="I10" s="223">
        <f t="shared" si="1"/>
        <v>6470309</v>
      </c>
      <c r="J10" s="223">
        <f t="shared" si="1"/>
        <v>104000</v>
      </c>
      <c r="K10" s="223">
        <f t="shared" si="1"/>
        <v>0</v>
      </c>
      <c r="L10" s="223">
        <f t="shared" si="1"/>
        <v>50000</v>
      </c>
      <c r="M10" s="223">
        <f t="shared" si="1"/>
        <v>301033</v>
      </c>
      <c r="N10" s="223">
        <f t="shared" si="1"/>
        <v>0</v>
      </c>
      <c r="O10" s="223">
        <f t="shared" si="1"/>
        <v>0</v>
      </c>
      <c r="P10" s="223">
        <f t="shared" si="1"/>
        <v>0</v>
      </c>
      <c r="Q10" s="223">
        <f t="shared" si="1"/>
        <v>0</v>
      </c>
      <c r="R10" s="223">
        <f t="shared" si="1"/>
        <v>0</v>
      </c>
      <c r="S10" s="223">
        <f t="shared" si="1"/>
        <v>0</v>
      </c>
      <c r="T10" s="223">
        <f t="shared" si="1"/>
        <v>20000</v>
      </c>
      <c r="U10" s="223">
        <f t="shared" si="1"/>
        <v>6490309</v>
      </c>
      <c r="V10" s="223">
        <f t="shared" si="1"/>
        <v>0</v>
      </c>
      <c r="W10" s="223">
        <f t="shared" si="1"/>
        <v>6490309</v>
      </c>
      <c r="X10" s="223">
        <f>SUM(X11+X91+X171+X253+X338+X418+X502+X584+X664+X744+X824+X904+X984+X1064+X1144+X1224)</f>
        <v>475033</v>
      </c>
      <c r="Y10" s="223">
        <f>SUM(Y11+Y91+Y171+Y253+Y338+Y418+Y503+Y585+Y665+Y745+Y825+Y905+Y985+Y1065+Y1145+Y1225)</f>
        <v>7197204</v>
      </c>
      <c r="Z10" s="223">
        <f>SUM(Z11+Z91+Z171+Z253+Z338+Z418+Z503+Z585+Z665+Z745+Z825+Z905+Z985+Z1065+Z1145+Z1225)</f>
        <v>7289720</v>
      </c>
      <c r="AB10" s="306">
        <f aca="true" t="shared" si="2" ref="AB10:AB16">SUM(H10+X10)</f>
        <v>6945342</v>
      </c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2:39" s="7" customFormat="1" ht="13.5">
      <c r="B11" s="6"/>
      <c r="C11" s="10" t="s">
        <v>576</v>
      </c>
      <c r="D11" s="4">
        <f aca="true" t="shared" si="3" ref="D11:V11">SUM(D12+D69)</f>
        <v>0</v>
      </c>
      <c r="E11" s="4">
        <f t="shared" si="3"/>
        <v>0</v>
      </c>
      <c r="F11" s="210">
        <f aca="true" t="shared" si="4" ref="F11:F42">SUM(H11:S11)</f>
        <v>824198</v>
      </c>
      <c r="G11" s="4"/>
      <c r="H11" s="4">
        <f t="shared" si="3"/>
        <v>412099</v>
      </c>
      <c r="I11" s="210">
        <f aca="true" t="shared" si="5" ref="I11:I42">SUM(H11:H11)</f>
        <v>412099</v>
      </c>
      <c r="J11" s="4">
        <f t="shared" si="3"/>
        <v>0</v>
      </c>
      <c r="K11" s="4">
        <f t="shared" si="3"/>
        <v>0</v>
      </c>
      <c r="L11" s="4">
        <f>SUM(L12+L69)</f>
        <v>0</v>
      </c>
      <c r="M11" s="4">
        <f>SUM(M12+M69)</f>
        <v>0</v>
      </c>
      <c r="N11" s="4">
        <f>SUM(N12+N69)</f>
        <v>0</v>
      </c>
      <c r="O11" s="4">
        <f>SUM(O12+O69)</f>
        <v>0</v>
      </c>
      <c r="P11" s="4">
        <f t="shared" si="3"/>
        <v>0</v>
      </c>
      <c r="Q11" s="4">
        <f t="shared" si="3"/>
        <v>0</v>
      </c>
      <c r="R11" s="4">
        <f t="shared" si="3"/>
        <v>0</v>
      </c>
      <c r="S11" s="4">
        <f t="shared" si="3"/>
        <v>0</v>
      </c>
      <c r="T11" s="4">
        <f>SUM(T12+T69)</f>
        <v>0</v>
      </c>
      <c r="U11" s="210">
        <f aca="true" t="shared" si="6" ref="U11:U42">SUM(I11+T11)</f>
        <v>412099</v>
      </c>
      <c r="V11" s="4">
        <f t="shared" si="3"/>
        <v>0</v>
      </c>
      <c r="W11" s="210">
        <f aca="true" t="shared" si="7" ref="W11:W71">SUM(U11:V11)</f>
        <v>412099</v>
      </c>
      <c r="X11" s="210"/>
      <c r="Y11" s="4">
        <f>SUM(Y12+Y69)</f>
        <v>424461</v>
      </c>
      <c r="Z11" s="4">
        <f>SUM(Z12+Z69)</f>
        <v>428706</v>
      </c>
      <c r="AB11" s="306">
        <f t="shared" si="2"/>
        <v>412099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7" customFormat="1" ht="13.5">
      <c r="B12" s="6">
        <v>3</v>
      </c>
      <c r="C12" s="7" t="s">
        <v>118</v>
      </c>
      <c r="D12" s="4">
        <f aca="true" t="shared" si="8" ref="D12:V12">SUM(D13+D25+D58)</f>
        <v>0</v>
      </c>
      <c r="E12" s="4">
        <f t="shared" si="8"/>
        <v>0</v>
      </c>
      <c r="F12" s="210">
        <f t="shared" si="4"/>
        <v>824198</v>
      </c>
      <c r="G12" s="4"/>
      <c r="H12" s="4">
        <f t="shared" si="8"/>
        <v>412099</v>
      </c>
      <c r="I12" s="210">
        <f t="shared" si="5"/>
        <v>412099</v>
      </c>
      <c r="J12" s="4">
        <f t="shared" si="8"/>
        <v>0</v>
      </c>
      <c r="K12" s="4">
        <f t="shared" si="8"/>
        <v>0</v>
      </c>
      <c r="L12" s="4">
        <f>SUM(L13+L25+L58)</f>
        <v>0</v>
      </c>
      <c r="M12" s="4">
        <f>SUM(M13+M25+M58)</f>
        <v>0</v>
      </c>
      <c r="N12" s="4">
        <f>SUM(N13+N25+N58)</f>
        <v>0</v>
      </c>
      <c r="O12" s="4">
        <f>SUM(O13+O25+O58)</f>
        <v>0</v>
      </c>
      <c r="P12" s="4">
        <f t="shared" si="8"/>
        <v>0</v>
      </c>
      <c r="Q12" s="4">
        <f t="shared" si="8"/>
        <v>0</v>
      </c>
      <c r="R12" s="4">
        <f t="shared" si="8"/>
        <v>0</v>
      </c>
      <c r="S12" s="4">
        <f t="shared" si="8"/>
        <v>0</v>
      </c>
      <c r="T12" s="4">
        <f>SUM(T13+T25+T58)</f>
        <v>0</v>
      </c>
      <c r="U12" s="210">
        <f t="shared" si="6"/>
        <v>412099</v>
      </c>
      <c r="V12" s="4">
        <f t="shared" si="8"/>
        <v>0</v>
      </c>
      <c r="W12" s="210">
        <f t="shared" si="7"/>
        <v>412099</v>
      </c>
      <c r="X12" s="210"/>
      <c r="Y12" s="4">
        <f>SUM(Y13+Y25+Y58)</f>
        <v>424461</v>
      </c>
      <c r="Z12" s="4">
        <f>SUM(Z13+Z25+Z58)</f>
        <v>428706</v>
      </c>
      <c r="AB12" s="306">
        <f t="shared" si="2"/>
        <v>412099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7" customFormat="1" ht="13.5">
      <c r="B13" s="6">
        <v>31</v>
      </c>
      <c r="D13" s="4">
        <f aca="true" t="shared" si="9" ref="D13:V13">SUM(D14+D19+D21)</f>
        <v>0</v>
      </c>
      <c r="E13" s="4">
        <f t="shared" si="9"/>
        <v>0</v>
      </c>
      <c r="F13" s="210">
        <f t="shared" si="4"/>
        <v>736008</v>
      </c>
      <c r="G13" s="4"/>
      <c r="H13" s="4">
        <f t="shared" si="9"/>
        <v>368004</v>
      </c>
      <c r="I13" s="210">
        <f t="shared" si="5"/>
        <v>368004</v>
      </c>
      <c r="J13" s="4">
        <f t="shared" si="9"/>
        <v>0</v>
      </c>
      <c r="K13" s="4">
        <f t="shared" si="9"/>
        <v>0</v>
      </c>
      <c r="L13" s="4">
        <f>SUM(L14+L19+L21)</f>
        <v>0</v>
      </c>
      <c r="M13" s="4">
        <f>SUM(M14+M19+M21)</f>
        <v>0</v>
      </c>
      <c r="N13" s="4">
        <f>SUM(N14+N19+N21)</f>
        <v>0</v>
      </c>
      <c r="O13" s="4">
        <f>SUM(O14+O19+O21)</f>
        <v>0</v>
      </c>
      <c r="P13" s="4">
        <f t="shared" si="9"/>
        <v>0</v>
      </c>
      <c r="Q13" s="4">
        <f t="shared" si="9"/>
        <v>0</v>
      </c>
      <c r="R13" s="4">
        <f t="shared" si="9"/>
        <v>0</v>
      </c>
      <c r="S13" s="4">
        <f t="shared" si="9"/>
        <v>0</v>
      </c>
      <c r="T13" s="4">
        <f>SUM(T14+T19+T21)</f>
        <v>0</v>
      </c>
      <c r="U13" s="210">
        <f t="shared" si="6"/>
        <v>368004</v>
      </c>
      <c r="V13" s="4">
        <f t="shared" si="9"/>
        <v>0</v>
      </c>
      <c r="W13" s="210">
        <f t="shared" si="7"/>
        <v>368004</v>
      </c>
      <c r="X13" s="210"/>
      <c r="Y13" s="4">
        <v>379044</v>
      </c>
      <c r="Z13" s="4">
        <v>382834</v>
      </c>
      <c r="AB13" s="306">
        <f t="shared" si="2"/>
        <v>368004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s="7" customFormat="1" ht="13.5">
      <c r="B14" s="6">
        <v>311</v>
      </c>
      <c r="D14" s="4">
        <f aca="true" t="shared" si="10" ref="D14:V14">SUM(D15+D16+D17+D18)</f>
        <v>0</v>
      </c>
      <c r="E14" s="4">
        <f t="shared" si="10"/>
        <v>0</v>
      </c>
      <c r="F14" s="210">
        <f t="shared" si="4"/>
        <v>614324</v>
      </c>
      <c r="G14" s="4"/>
      <c r="H14" s="4">
        <f t="shared" si="10"/>
        <v>307162</v>
      </c>
      <c r="I14" s="210">
        <f t="shared" si="5"/>
        <v>307162</v>
      </c>
      <c r="J14" s="4">
        <f t="shared" si="10"/>
        <v>0</v>
      </c>
      <c r="K14" s="4">
        <f t="shared" si="10"/>
        <v>0</v>
      </c>
      <c r="L14" s="4">
        <f>SUM(L15+L16+L17+L18)</f>
        <v>0</v>
      </c>
      <c r="M14" s="4">
        <f>SUM(M15+M16+M17+M18)</f>
        <v>0</v>
      </c>
      <c r="N14" s="4">
        <f>SUM(N15+N16+N17+N18)</f>
        <v>0</v>
      </c>
      <c r="O14" s="4">
        <f>SUM(O15+O16+O17+O18)</f>
        <v>0</v>
      </c>
      <c r="P14" s="4">
        <f t="shared" si="10"/>
        <v>0</v>
      </c>
      <c r="Q14" s="4">
        <f t="shared" si="10"/>
        <v>0</v>
      </c>
      <c r="R14" s="4">
        <f t="shared" si="10"/>
        <v>0</v>
      </c>
      <c r="S14" s="4">
        <f t="shared" si="10"/>
        <v>0</v>
      </c>
      <c r="T14" s="4">
        <f>SUM(T15+T16+T17+T18)</f>
        <v>0</v>
      </c>
      <c r="U14" s="210">
        <f t="shared" si="6"/>
        <v>307162</v>
      </c>
      <c r="V14" s="4">
        <f t="shared" si="10"/>
        <v>0</v>
      </c>
      <c r="W14" s="210">
        <f t="shared" si="7"/>
        <v>307162</v>
      </c>
      <c r="X14" s="210"/>
      <c r="Y14" s="4">
        <f>SUM(Y15+Y16+Y17+Y18)</f>
        <v>0</v>
      </c>
      <c r="Z14" s="4">
        <f>SUM(Z15+Z16+Z17+Z18)</f>
        <v>0</v>
      </c>
      <c r="AB14" s="306">
        <f t="shared" si="2"/>
        <v>307162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211" customFormat="1" ht="13.5">
      <c r="A15" s="206"/>
      <c r="B15" s="207" t="s">
        <v>0</v>
      </c>
      <c r="C15" s="208" t="s">
        <v>1</v>
      </c>
      <c r="D15" s="209"/>
      <c r="E15" s="209"/>
      <c r="F15" s="210">
        <f t="shared" si="4"/>
        <v>590324</v>
      </c>
      <c r="G15" s="210"/>
      <c r="H15" s="209">
        <v>295162</v>
      </c>
      <c r="I15" s="210">
        <f t="shared" si="5"/>
        <v>295162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>
        <f t="shared" si="6"/>
        <v>295162</v>
      </c>
      <c r="V15" s="209"/>
      <c r="W15" s="210">
        <f t="shared" si="7"/>
        <v>295162</v>
      </c>
      <c r="X15" s="210"/>
      <c r="Y15" s="209"/>
      <c r="Z15" s="209"/>
      <c r="AB15" s="306">
        <f t="shared" si="2"/>
        <v>295162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</row>
    <row r="16" spans="1:39" s="211" customFormat="1" ht="13.5">
      <c r="A16" s="206"/>
      <c r="B16" s="207" t="s">
        <v>2</v>
      </c>
      <c r="C16" s="208" t="s">
        <v>3</v>
      </c>
      <c r="D16" s="209"/>
      <c r="E16" s="209"/>
      <c r="F16" s="210">
        <f t="shared" si="4"/>
        <v>24000</v>
      </c>
      <c r="G16" s="210"/>
      <c r="H16" s="209">
        <v>12000</v>
      </c>
      <c r="I16" s="210">
        <f t="shared" si="5"/>
        <v>12000</v>
      </c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>
        <f t="shared" si="6"/>
        <v>12000</v>
      </c>
      <c r="V16" s="209"/>
      <c r="W16" s="210">
        <f t="shared" si="7"/>
        <v>12000</v>
      </c>
      <c r="X16" s="210"/>
      <c r="Y16" s="209"/>
      <c r="Z16" s="209"/>
      <c r="AB16" s="306">
        <f t="shared" si="2"/>
        <v>12000</v>
      </c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s="211" customFormat="1" ht="13.5" hidden="1">
      <c r="A17" s="206"/>
      <c r="B17" s="207" t="s">
        <v>4</v>
      </c>
      <c r="C17" s="208" t="s">
        <v>5</v>
      </c>
      <c r="D17" s="209"/>
      <c r="E17" s="209"/>
      <c r="F17" s="210">
        <f t="shared" si="4"/>
        <v>0</v>
      </c>
      <c r="G17" s="210"/>
      <c r="H17" s="209"/>
      <c r="I17" s="210">
        <f t="shared" si="5"/>
        <v>0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>
        <f t="shared" si="6"/>
        <v>0</v>
      </c>
      <c r="V17" s="209"/>
      <c r="W17" s="210">
        <f t="shared" si="7"/>
        <v>0</v>
      </c>
      <c r="X17" s="210"/>
      <c r="Y17" s="209"/>
      <c r="Z17" s="209"/>
      <c r="AB17" s="306">
        <f>SUM(H17+T17)</f>
        <v>0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</row>
    <row r="18" spans="1:39" s="211" customFormat="1" ht="13.5" hidden="1">
      <c r="A18" s="206"/>
      <c r="B18" s="207" t="s">
        <v>6</v>
      </c>
      <c r="C18" s="208" t="s">
        <v>7</v>
      </c>
      <c r="D18" s="209"/>
      <c r="E18" s="209"/>
      <c r="F18" s="210">
        <f t="shared" si="4"/>
        <v>0</v>
      </c>
      <c r="G18" s="210"/>
      <c r="H18" s="209"/>
      <c r="I18" s="210">
        <f t="shared" si="5"/>
        <v>0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0">
        <f t="shared" si="6"/>
        <v>0</v>
      </c>
      <c r="V18" s="209"/>
      <c r="W18" s="210">
        <f t="shared" si="7"/>
        <v>0</v>
      </c>
      <c r="X18" s="210"/>
      <c r="Y18" s="209"/>
      <c r="Z18" s="209"/>
      <c r="AB18" s="306">
        <f>SUM(H18+T18)</f>
        <v>0</v>
      </c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 s="198" customFormat="1" ht="13.5" hidden="1">
      <c r="A19" s="195"/>
      <c r="B19" s="195">
        <v>312</v>
      </c>
      <c r="C19" s="196"/>
      <c r="D19" s="197">
        <f>SUM(D20)</f>
        <v>0</v>
      </c>
      <c r="E19" s="197">
        <f aca="true" t="shared" si="11" ref="E19:V19">SUM(E20)</f>
        <v>0</v>
      </c>
      <c r="F19" s="210">
        <f t="shared" si="4"/>
        <v>0</v>
      </c>
      <c r="G19" s="197"/>
      <c r="H19" s="197">
        <f t="shared" si="11"/>
        <v>0</v>
      </c>
      <c r="I19" s="210">
        <f t="shared" si="5"/>
        <v>0</v>
      </c>
      <c r="J19" s="197">
        <f t="shared" si="11"/>
        <v>0</v>
      </c>
      <c r="K19" s="197">
        <f t="shared" si="11"/>
        <v>0</v>
      </c>
      <c r="L19" s="197">
        <f t="shared" si="11"/>
        <v>0</v>
      </c>
      <c r="M19" s="197">
        <f t="shared" si="11"/>
        <v>0</v>
      </c>
      <c r="N19" s="197">
        <f t="shared" si="11"/>
        <v>0</v>
      </c>
      <c r="O19" s="197">
        <f t="shared" si="11"/>
        <v>0</v>
      </c>
      <c r="P19" s="197">
        <f t="shared" si="11"/>
        <v>0</v>
      </c>
      <c r="Q19" s="197">
        <f t="shared" si="11"/>
        <v>0</v>
      </c>
      <c r="R19" s="197">
        <f t="shared" si="11"/>
        <v>0</v>
      </c>
      <c r="S19" s="197">
        <f t="shared" si="11"/>
        <v>0</v>
      </c>
      <c r="T19" s="197">
        <f t="shared" si="11"/>
        <v>0</v>
      </c>
      <c r="U19" s="210">
        <f t="shared" si="6"/>
        <v>0</v>
      </c>
      <c r="V19" s="197">
        <f t="shared" si="11"/>
        <v>0</v>
      </c>
      <c r="W19" s="210">
        <f t="shared" si="7"/>
        <v>0</v>
      </c>
      <c r="X19" s="210"/>
      <c r="Y19" s="197">
        <f>SUM(Y20)</f>
        <v>0</v>
      </c>
      <c r="Z19" s="197">
        <f>SUM(Z20)</f>
        <v>0</v>
      </c>
      <c r="AB19" s="306">
        <f>SUM(H19+T19)</f>
        <v>0</v>
      </c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</row>
    <row r="20" spans="1:39" s="211" customFormat="1" ht="13.5" hidden="1">
      <c r="A20" s="206"/>
      <c r="B20" s="207" t="s">
        <v>8</v>
      </c>
      <c r="C20" s="208" t="s">
        <v>9</v>
      </c>
      <c r="D20" s="209"/>
      <c r="E20" s="209"/>
      <c r="F20" s="210">
        <f t="shared" si="4"/>
        <v>0</v>
      </c>
      <c r="G20" s="210"/>
      <c r="H20" s="209"/>
      <c r="I20" s="210">
        <f t="shared" si="5"/>
        <v>0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>
        <f t="shared" si="6"/>
        <v>0</v>
      </c>
      <c r="V20" s="209"/>
      <c r="W20" s="210">
        <f t="shared" si="7"/>
        <v>0</v>
      </c>
      <c r="X20" s="210"/>
      <c r="Y20" s="209"/>
      <c r="Z20" s="209"/>
      <c r="AB20" s="306">
        <f>SUM(H20+T20)</f>
        <v>0</v>
      </c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 s="198" customFormat="1" ht="13.5">
      <c r="A21" s="195"/>
      <c r="B21" s="195">
        <v>313</v>
      </c>
      <c r="C21" s="196"/>
      <c r="D21" s="197">
        <f aca="true" t="shared" si="12" ref="D21:V21">SUM(D22+D23+D24)</f>
        <v>0</v>
      </c>
      <c r="E21" s="197">
        <f t="shared" si="12"/>
        <v>0</v>
      </c>
      <c r="F21" s="210">
        <f t="shared" si="4"/>
        <v>121684</v>
      </c>
      <c r="G21" s="197"/>
      <c r="H21" s="197">
        <f t="shared" si="12"/>
        <v>60842</v>
      </c>
      <c r="I21" s="210">
        <f t="shared" si="5"/>
        <v>60842</v>
      </c>
      <c r="J21" s="197">
        <f t="shared" si="12"/>
        <v>0</v>
      </c>
      <c r="K21" s="197">
        <f t="shared" si="12"/>
        <v>0</v>
      </c>
      <c r="L21" s="197">
        <f>SUM(L22+L23+L24)</f>
        <v>0</v>
      </c>
      <c r="M21" s="197">
        <f>SUM(M22+M23+M24)</f>
        <v>0</v>
      </c>
      <c r="N21" s="197">
        <f>SUM(N22+N23+N24)</f>
        <v>0</v>
      </c>
      <c r="O21" s="197">
        <f>SUM(O22+O23+O24)</f>
        <v>0</v>
      </c>
      <c r="P21" s="197">
        <f t="shared" si="12"/>
        <v>0</v>
      </c>
      <c r="Q21" s="197">
        <f t="shared" si="12"/>
        <v>0</v>
      </c>
      <c r="R21" s="197">
        <f t="shared" si="12"/>
        <v>0</v>
      </c>
      <c r="S21" s="197">
        <f t="shared" si="12"/>
        <v>0</v>
      </c>
      <c r="T21" s="197">
        <f>SUM(T22+T23+T24)</f>
        <v>0</v>
      </c>
      <c r="U21" s="210">
        <f t="shared" si="6"/>
        <v>60842</v>
      </c>
      <c r="V21" s="197">
        <f t="shared" si="12"/>
        <v>0</v>
      </c>
      <c r="W21" s="210">
        <f t="shared" si="7"/>
        <v>60842</v>
      </c>
      <c r="X21" s="210"/>
      <c r="Y21" s="197">
        <f>SUM(Y22+Y23+Y24)</f>
        <v>0</v>
      </c>
      <c r="Z21" s="197">
        <f>SUM(Z22+Z23+Z24)</f>
        <v>0</v>
      </c>
      <c r="AB21" s="306">
        <f>SUM(H21+X21)</f>
        <v>60842</v>
      </c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</row>
    <row r="22" spans="1:39" s="211" customFormat="1" ht="13.5">
      <c r="A22" s="206"/>
      <c r="B22" s="207" t="s">
        <v>10</v>
      </c>
      <c r="C22" s="208" t="s">
        <v>578</v>
      </c>
      <c r="D22" s="209"/>
      <c r="E22" s="209"/>
      <c r="F22" s="210">
        <f t="shared" si="4"/>
        <v>38418</v>
      </c>
      <c r="G22" s="210"/>
      <c r="H22" s="209">
        <v>19209</v>
      </c>
      <c r="I22" s="210">
        <f t="shared" si="5"/>
        <v>19209</v>
      </c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>
        <f t="shared" si="6"/>
        <v>19209</v>
      </c>
      <c r="V22" s="209"/>
      <c r="W22" s="210">
        <f t="shared" si="7"/>
        <v>19209</v>
      </c>
      <c r="X22" s="210"/>
      <c r="Y22" s="209"/>
      <c r="Z22" s="209"/>
      <c r="AB22" s="306">
        <f>SUM(H22+X22)</f>
        <v>19209</v>
      </c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</row>
    <row r="23" spans="1:39" s="211" customFormat="1" ht="13.5">
      <c r="A23" s="206"/>
      <c r="B23" s="207" t="s">
        <v>12</v>
      </c>
      <c r="C23" s="208" t="s">
        <v>13</v>
      </c>
      <c r="D23" s="209"/>
      <c r="E23" s="209"/>
      <c r="F23" s="210">
        <f t="shared" si="4"/>
        <v>83266</v>
      </c>
      <c r="G23" s="210"/>
      <c r="H23" s="209">
        <v>41633</v>
      </c>
      <c r="I23" s="210">
        <f t="shared" si="5"/>
        <v>41633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>
        <f t="shared" si="6"/>
        <v>41633</v>
      </c>
      <c r="V23" s="209"/>
      <c r="W23" s="210">
        <f t="shared" si="7"/>
        <v>41633</v>
      </c>
      <c r="X23" s="210"/>
      <c r="Y23" s="209"/>
      <c r="Z23" s="209"/>
      <c r="AB23" s="306">
        <f>SUM(H23+X23)</f>
        <v>41633</v>
      </c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 s="211" customFormat="1" ht="12.75" customHeight="1">
      <c r="A24" s="206"/>
      <c r="B24" s="207"/>
      <c r="C24" s="208"/>
      <c r="D24" s="209"/>
      <c r="E24" s="209"/>
      <c r="F24" s="210">
        <f t="shared" si="4"/>
        <v>0</v>
      </c>
      <c r="G24" s="210"/>
      <c r="H24" s="209"/>
      <c r="I24" s="210">
        <f t="shared" si="5"/>
        <v>0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>
        <f t="shared" si="6"/>
        <v>0</v>
      </c>
      <c r="V24" s="209"/>
      <c r="W24" s="210">
        <f t="shared" si="7"/>
        <v>0</v>
      </c>
      <c r="X24" s="210"/>
      <c r="Y24" s="209"/>
      <c r="Z24" s="209"/>
      <c r="AB24" s="306">
        <f>SUM(H24+X24)</f>
        <v>0</v>
      </c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 s="198" customFormat="1" ht="12.75" customHeight="1">
      <c r="A25" s="195"/>
      <c r="B25" s="195">
        <v>32</v>
      </c>
      <c r="C25" s="196"/>
      <c r="D25" s="197">
        <f aca="true" t="shared" si="13" ref="D25:V25">SUM(D26+D31+D38+D48+D50)</f>
        <v>0</v>
      </c>
      <c r="E25" s="197">
        <f t="shared" si="13"/>
        <v>0</v>
      </c>
      <c r="F25" s="210">
        <f t="shared" si="4"/>
        <v>88190</v>
      </c>
      <c r="G25" s="197"/>
      <c r="H25" s="197">
        <f t="shared" si="13"/>
        <v>44095</v>
      </c>
      <c r="I25" s="210">
        <f t="shared" si="5"/>
        <v>44095</v>
      </c>
      <c r="J25" s="197">
        <f t="shared" si="13"/>
        <v>0</v>
      </c>
      <c r="K25" s="197">
        <f t="shared" si="13"/>
        <v>0</v>
      </c>
      <c r="L25" s="197">
        <f>SUM(L26+L31+L38+L48+L50)</f>
        <v>0</v>
      </c>
      <c r="M25" s="197">
        <f>SUM(M26+M31+M38+M48+M50)</f>
        <v>0</v>
      </c>
      <c r="N25" s="197">
        <f>SUM(N26+N31+N38+N48+N50)</f>
        <v>0</v>
      </c>
      <c r="O25" s="197">
        <f>SUM(O26+O31+O38+O48+O50)</f>
        <v>0</v>
      </c>
      <c r="P25" s="197">
        <f t="shared" si="13"/>
        <v>0</v>
      </c>
      <c r="Q25" s="197">
        <f t="shared" si="13"/>
        <v>0</v>
      </c>
      <c r="R25" s="197">
        <f t="shared" si="13"/>
        <v>0</v>
      </c>
      <c r="S25" s="197">
        <f t="shared" si="13"/>
        <v>0</v>
      </c>
      <c r="T25" s="197">
        <f>SUM(T26+T31+T38+T48+T50)</f>
        <v>0</v>
      </c>
      <c r="U25" s="210">
        <f t="shared" si="6"/>
        <v>44095</v>
      </c>
      <c r="V25" s="197">
        <f t="shared" si="13"/>
        <v>0</v>
      </c>
      <c r="W25" s="210">
        <f t="shared" si="7"/>
        <v>44095</v>
      </c>
      <c r="X25" s="210"/>
      <c r="Y25" s="197">
        <v>45417</v>
      </c>
      <c r="Z25" s="197">
        <v>45872</v>
      </c>
      <c r="AB25" s="306">
        <f>SUM(H25+X25)</f>
        <v>44095</v>
      </c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</row>
    <row r="26" spans="1:39" s="198" customFormat="1" ht="12.75" customHeight="1" hidden="1">
      <c r="A26" s="195"/>
      <c r="B26" s="195">
        <v>321</v>
      </c>
      <c r="C26" s="196"/>
      <c r="D26" s="197">
        <f aca="true" t="shared" si="14" ref="D26:V26">SUM(D27+D28+D29+D30)</f>
        <v>0</v>
      </c>
      <c r="E26" s="197">
        <f t="shared" si="14"/>
        <v>0</v>
      </c>
      <c r="F26" s="210">
        <f t="shared" si="4"/>
        <v>0</v>
      </c>
      <c r="G26" s="197"/>
      <c r="H26" s="197">
        <f t="shared" si="14"/>
        <v>0</v>
      </c>
      <c r="I26" s="210">
        <f t="shared" si="5"/>
        <v>0</v>
      </c>
      <c r="J26" s="197">
        <f t="shared" si="14"/>
        <v>0</v>
      </c>
      <c r="K26" s="197">
        <f t="shared" si="14"/>
        <v>0</v>
      </c>
      <c r="L26" s="197">
        <f>SUM(L27+L28+L29+L30)</f>
        <v>0</v>
      </c>
      <c r="M26" s="197">
        <f>SUM(M27+M28+M29+M30)</f>
        <v>0</v>
      </c>
      <c r="N26" s="197">
        <f>SUM(N27+N28+N29+N30)</f>
        <v>0</v>
      </c>
      <c r="O26" s="197">
        <f>SUM(O27+O28+O29+O30)</f>
        <v>0</v>
      </c>
      <c r="P26" s="197">
        <f t="shared" si="14"/>
        <v>0</v>
      </c>
      <c r="Q26" s="197">
        <f t="shared" si="14"/>
        <v>0</v>
      </c>
      <c r="R26" s="197">
        <f t="shared" si="14"/>
        <v>0</v>
      </c>
      <c r="S26" s="197">
        <f t="shared" si="14"/>
        <v>0</v>
      </c>
      <c r="T26" s="197">
        <f>SUM(T27+T28+T29+T30)</f>
        <v>0</v>
      </c>
      <c r="U26" s="210">
        <f t="shared" si="6"/>
        <v>0</v>
      </c>
      <c r="V26" s="197">
        <f t="shared" si="14"/>
        <v>0</v>
      </c>
      <c r="W26" s="210">
        <f t="shared" si="7"/>
        <v>0</v>
      </c>
      <c r="X26" s="210"/>
      <c r="Y26" s="197">
        <f>SUM(Y27+Y28+Y29+Y30)</f>
        <v>0</v>
      </c>
      <c r="Z26" s="197">
        <f>SUM(Z27+Z28+Z29+Z30)</f>
        <v>0</v>
      </c>
      <c r="AB26" s="306">
        <f>SUM(H26+T26)</f>
        <v>0</v>
      </c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</row>
    <row r="27" spans="1:39" s="211" customFormat="1" ht="13.5" hidden="1">
      <c r="A27" s="206"/>
      <c r="B27" s="207" t="s">
        <v>16</v>
      </c>
      <c r="C27" s="208" t="s">
        <v>17</v>
      </c>
      <c r="D27" s="209"/>
      <c r="E27" s="209"/>
      <c r="F27" s="210">
        <f t="shared" si="4"/>
        <v>0</v>
      </c>
      <c r="G27" s="210"/>
      <c r="H27" s="209"/>
      <c r="I27" s="210">
        <f t="shared" si="5"/>
        <v>0</v>
      </c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10">
        <f t="shared" si="6"/>
        <v>0</v>
      </c>
      <c r="V27" s="209"/>
      <c r="W27" s="210">
        <f t="shared" si="7"/>
        <v>0</v>
      </c>
      <c r="X27" s="210"/>
      <c r="Y27" s="209"/>
      <c r="Z27" s="209"/>
      <c r="AB27" s="306">
        <f>SUM(H27+T27)</f>
        <v>0</v>
      </c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</row>
    <row r="28" spans="1:39" s="211" customFormat="1" ht="13.5" hidden="1">
      <c r="A28" s="206"/>
      <c r="B28" s="207" t="s">
        <v>18</v>
      </c>
      <c r="C28" s="208" t="s">
        <v>19</v>
      </c>
      <c r="D28" s="209"/>
      <c r="E28" s="209"/>
      <c r="F28" s="210">
        <f t="shared" si="4"/>
        <v>0</v>
      </c>
      <c r="G28" s="210"/>
      <c r="H28" s="209"/>
      <c r="I28" s="210">
        <f t="shared" si="5"/>
        <v>0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>
        <f t="shared" si="6"/>
        <v>0</v>
      </c>
      <c r="V28" s="209"/>
      <c r="W28" s="210">
        <f t="shared" si="7"/>
        <v>0</v>
      </c>
      <c r="X28" s="210"/>
      <c r="Y28" s="209"/>
      <c r="Z28" s="209"/>
      <c r="AB28" s="306">
        <f>SUM(H28+T28)</f>
        <v>0</v>
      </c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</row>
    <row r="29" spans="1:39" s="211" customFormat="1" ht="13.5" hidden="1">
      <c r="A29" s="206"/>
      <c r="B29" s="207" t="s">
        <v>20</v>
      </c>
      <c r="C29" s="208" t="s">
        <v>21</v>
      </c>
      <c r="D29" s="209"/>
      <c r="E29" s="209"/>
      <c r="F29" s="210">
        <f t="shared" si="4"/>
        <v>0</v>
      </c>
      <c r="G29" s="210"/>
      <c r="H29" s="209"/>
      <c r="I29" s="210">
        <f t="shared" si="5"/>
        <v>0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>
        <f t="shared" si="6"/>
        <v>0</v>
      </c>
      <c r="V29" s="209"/>
      <c r="W29" s="210">
        <f t="shared" si="7"/>
        <v>0</v>
      </c>
      <c r="X29" s="210"/>
      <c r="Y29" s="209"/>
      <c r="Z29" s="209"/>
      <c r="AB29" s="306">
        <f>SUM(H29+T29)</f>
        <v>0</v>
      </c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</row>
    <row r="30" spans="1:39" s="211" customFormat="1" ht="13.5" hidden="1">
      <c r="A30" s="206"/>
      <c r="B30" s="206">
        <v>3214</v>
      </c>
      <c r="C30" s="208" t="s">
        <v>22</v>
      </c>
      <c r="D30" s="209"/>
      <c r="E30" s="209"/>
      <c r="F30" s="210">
        <f t="shared" si="4"/>
        <v>0</v>
      </c>
      <c r="G30" s="210"/>
      <c r="H30" s="209"/>
      <c r="I30" s="210">
        <f t="shared" si="5"/>
        <v>0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>
        <f t="shared" si="6"/>
        <v>0</v>
      </c>
      <c r="V30" s="209"/>
      <c r="W30" s="210">
        <f t="shared" si="7"/>
        <v>0</v>
      </c>
      <c r="X30" s="210"/>
      <c r="Y30" s="209"/>
      <c r="Z30" s="209"/>
      <c r="AB30" s="306">
        <f>SUM(H30+T30)</f>
        <v>0</v>
      </c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</row>
    <row r="31" spans="1:39" s="198" customFormat="1" ht="13.5">
      <c r="A31" s="195"/>
      <c r="B31" s="195">
        <v>322</v>
      </c>
      <c r="C31" s="196"/>
      <c r="D31" s="197">
        <f aca="true" t="shared" si="15" ref="D31:V31">SUM(D32+D33+D34+D35+D36+D37)</f>
        <v>0</v>
      </c>
      <c r="E31" s="197">
        <f t="shared" si="15"/>
        <v>0</v>
      </c>
      <c r="F31" s="210">
        <f t="shared" si="4"/>
        <v>80968</v>
      </c>
      <c r="G31" s="197"/>
      <c r="H31" s="197">
        <f t="shared" si="15"/>
        <v>40484</v>
      </c>
      <c r="I31" s="210">
        <f t="shared" si="5"/>
        <v>40484</v>
      </c>
      <c r="J31" s="197">
        <f t="shared" si="15"/>
        <v>0</v>
      </c>
      <c r="K31" s="197">
        <f t="shared" si="15"/>
        <v>0</v>
      </c>
      <c r="L31" s="197">
        <f>SUM(L32+L33+L34+L35+L36+L37)</f>
        <v>0</v>
      </c>
      <c r="M31" s="197">
        <f>SUM(M32+M33+M34+M35+M36+M37)</f>
        <v>0</v>
      </c>
      <c r="N31" s="197">
        <f>SUM(N32+N33+N34+N35+N36+N37)</f>
        <v>0</v>
      </c>
      <c r="O31" s="197">
        <f>SUM(O32+O33+O34+O35+O36+O37)</f>
        <v>0</v>
      </c>
      <c r="P31" s="197">
        <f t="shared" si="15"/>
        <v>0</v>
      </c>
      <c r="Q31" s="197">
        <f t="shared" si="15"/>
        <v>0</v>
      </c>
      <c r="R31" s="197">
        <f t="shared" si="15"/>
        <v>0</v>
      </c>
      <c r="S31" s="197">
        <f t="shared" si="15"/>
        <v>0</v>
      </c>
      <c r="T31" s="197">
        <f>SUM(T32+T33+T34+T35+T36+T37)</f>
        <v>0</v>
      </c>
      <c r="U31" s="210">
        <f t="shared" si="6"/>
        <v>40484</v>
      </c>
      <c r="V31" s="197">
        <f t="shared" si="15"/>
        <v>0</v>
      </c>
      <c r="W31" s="210">
        <f t="shared" si="7"/>
        <v>40484</v>
      </c>
      <c r="X31" s="210"/>
      <c r="Y31" s="197">
        <f>SUM(Y32+Y33+Y34+Y35+Y36+Y37)</f>
        <v>0</v>
      </c>
      <c r="Z31" s="197">
        <f>SUM(Z32+Z33+Z34+Z35+Z36+Z37)</f>
        <v>0</v>
      </c>
      <c r="AB31" s="306">
        <f>SUM(H31+X31)</f>
        <v>40484</v>
      </c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</row>
    <row r="32" spans="1:39" s="211" customFormat="1" ht="13.5">
      <c r="A32" s="206"/>
      <c r="B32" s="207" t="s">
        <v>23</v>
      </c>
      <c r="C32" s="208" t="s">
        <v>24</v>
      </c>
      <c r="D32" s="209"/>
      <c r="E32" s="209"/>
      <c r="F32" s="210">
        <f t="shared" si="4"/>
        <v>42000</v>
      </c>
      <c r="G32" s="210"/>
      <c r="H32" s="209">
        <v>21000</v>
      </c>
      <c r="I32" s="210">
        <f t="shared" si="5"/>
        <v>21000</v>
      </c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10">
        <f t="shared" si="6"/>
        <v>21000</v>
      </c>
      <c r="V32" s="209"/>
      <c r="W32" s="210">
        <f t="shared" si="7"/>
        <v>21000</v>
      </c>
      <c r="X32" s="210"/>
      <c r="Y32" s="209"/>
      <c r="Z32" s="209"/>
      <c r="AB32" s="306">
        <f>SUM(H32+X32)</f>
        <v>21000</v>
      </c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</row>
    <row r="33" spans="1:39" s="211" customFormat="1" ht="13.5" hidden="1">
      <c r="A33" s="206"/>
      <c r="B33" s="207" t="s">
        <v>25</v>
      </c>
      <c r="C33" s="208" t="s">
        <v>26</v>
      </c>
      <c r="D33" s="209"/>
      <c r="E33" s="209"/>
      <c r="F33" s="210">
        <f t="shared" si="4"/>
        <v>0</v>
      </c>
      <c r="G33" s="210"/>
      <c r="H33" s="209"/>
      <c r="I33" s="210">
        <f t="shared" si="5"/>
        <v>0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>
        <f t="shared" si="6"/>
        <v>0</v>
      </c>
      <c r="V33" s="209"/>
      <c r="W33" s="210">
        <f t="shared" si="7"/>
        <v>0</v>
      </c>
      <c r="X33" s="210"/>
      <c r="Y33" s="209"/>
      <c r="Z33" s="209"/>
      <c r="AB33" s="306">
        <f>SUM(H33+T33)</f>
        <v>0</v>
      </c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</row>
    <row r="34" spans="1:39" s="211" customFormat="1" ht="13.5" hidden="1">
      <c r="A34" s="206"/>
      <c r="B34" s="207" t="s">
        <v>27</v>
      </c>
      <c r="C34" s="208" t="s">
        <v>28</v>
      </c>
      <c r="D34" s="209"/>
      <c r="E34" s="209"/>
      <c r="F34" s="210">
        <f t="shared" si="4"/>
        <v>0</v>
      </c>
      <c r="G34" s="210"/>
      <c r="H34" s="209"/>
      <c r="I34" s="210">
        <f t="shared" si="5"/>
        <v>0</v>
      </c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10">
        <f t="shared" si="6"/>
        <v>0</v>
      </c>
      <c r="V34" s="209"/>
      <c r="W34" s="210">
        <f t="shared" si="7"/>
        <v>0</v>
      </c>
      <c r="X34" s="210"/>
      <c r="Y34" s="209"/>
      <c r="Z34" s="209"/>
      <c r="AB34" s="306">
        <f>SUM(H34+T34)</f>
        <v>0</v>
      </c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</row>
    <row r="35" spans="1:39" s="211" customFormat="1" ht="13.5">
      <c r="A35" s="206"/>
      <c r="B35" s="207" t="s">
        <v>29</v>
      </c>
      <c r="C35" s="208" t="s">
        <v>30</v>
      </c>
      <c r="D35" s="209"/>
      <c r="E35" s="209"/>
      <c r="F35" s="210">
        <f t="shared" si="4"/>
        <v>38968</v>
      </c>
      <c r="G35" s="210"/>
      <c r="H35" s="314">
        <v>19484</v>
      </c>
      <c r="I35" s="210">
        <f t="shared" si="5"/>
        <v>19484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>
        <f t="shared" si="6"/>
        <v>19484</v>
      </c>
      <c r="V35" s="209"/>
      <c r="W35" s="210">
        <f t="shared" si="7"/>
        <v>19484</v>
      </c>
      <c r="X35" s="210"/>
      <c r="Y35" s="209"/>
      <c r="Z35" s="209"/>
      <c r="AB35" s="306">
        <f>SUM(H35+X35)</f>
        <v>19484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</row>
    <row r="36" spans="1:39" s="211" customFormat="1" ht="13.5" hidden="1">
      <c r="A36" s="206"/>
      <c r="B36" s="207" t="s">
        <v>31</v>
      </c>
      <c r="C36" s="208" t="s">
        <v>32</v>
      </c>
      <c r="D36" s="209"/>
      <c r="E36" s="209"/>
      <c r="F36" s="210">
        <f t="shared" si="4"/>
        <v>0</v>
      </c>
      <c r="G36" s="210"/>
      <c r="H36" s="209"/>
      <c r="I36" s="210">
        <f t="shared" si="5"/>
        <v>0</v>
      </c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10">
        <f t="shared" si="6"/>
        <v>0</v>
      </c>
      <c r="V36" s="209"/>
      <c r="W36" s="210">
        <f t="shared" si="7"/>
        <v>0</v>
      </c>
      <c r="X36" s="210"/>
      <c r="Y36" s="209"/>
      <c r="Z36" s="209"/>
      <c r="AB36" s="306">
        <f>SUM(H36+T36)</f>
        <v>0</v>
      </c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</row>
    <row r="37" spans="1:39" s="211" customFormat="1" ht="13.5" hidden="1">
      <c r="A37" s="206"/>
      <c r="B37" s="213" t="s">
        <v>33</v>
      </c>
      <c r="C37" s="208" t="s">
        <v>34</v>
      </c>
      <c r="D37" s="209"/>
      <c r="E37" s="209"/>
      <c r="F37" s="210">
        <f t="shared" si="4"/>
        <v>0</v>
      </c>
      <c r="G37" s="210"/>
      <c r="H37" s="209"/>
      <c r="I37" s="210">
        <f t="shared" si="5"/>
        <v>0</v>
      </c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10">
        <f t="shared" si="6"/>
        <v>0</v>
      </c>
      <c r="V37" s="209"/>
      <c r="W37" s="210">
        <f t="shared" si="7"/>
        <v>0</v>
      </c>
      <c r="X37" s="210"/>
      <c r="Y37" s="209"/>
      <c r="Z37" s="209"/>
      <c r="AB37" s="306">
        <f>SUM(H37+T37)</f>
        <v>0</v>
      </c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</row>
    <row r="38" spans="1:39" s="198" customFormat="1" ht="13.5">
      <c r="A38" s="195"/>
      <c r="B38" s="195">
        <v>323</v>
      </c>
      <c r="C38" s="196"/>
      <c r="D38" s="197">
        <f aca="true" t="shared" si="16" ref="D38:V38">SUM(D39+D40+D41+D42+D43+D44+D45+D46+D47)</f>
        <v>0</v>
      </c>
      <c r="E38" s="197">
        <f t="shared" si="16"/>
        <v>0</v>
      </c>
      <c r="F38" s="210">
        <f t="shared" si="4"/>
        <v>7222</v>
      </c>
      <c r="G38" s="197"/>
      <c r="H38" s="197">
        <f t="shared" si="16"/>
        <v>3611</v>
      </c>
      <c r="I38" s="210">
        <f t="shared" si="5"/>
        <v>3611</v>
      </c>
      <c r="J38" s="197">
        <f t="shared" si="16"/>
        <v>0</v>
      </c>
      <c r="K38" s="197">
        <f t="shared" si="16"/>
        <v>0</v>
      </c>
      <c r="L38" s="197">
        <f>SUM(L39+L40+L41+L42+L43+L44+L45+L46+L47)</f>
        <v>0</v>
      </c>
      <c r="M38" s="197">
        <f>SUM(M39+M40+M41+M42+M43+M44+M45+M46+M47)</f>
        <v>0</v>
      </c>
      <c r="N38" s="197">
        <f>SUM(N39+N40+N41+N42+N43+N44+N45+N46+N47)</f>
        <v>0</v>
      </c>
      <c r="O38" s="197">
        <f>SUM(O39+O40+O41+O42+O43+O44+O45+O46+O47)</f>
        <v>0</v>
      </c>
      <c r="P38" s="197">
        <f t="shared" si="16"/>
        <v>0</v>
      </c>
      <c r="Q38" s="197">
        <f t="shared" si="16"/>
        <v>0</v>
      </c>
      <c r="R38" s="197">
        <f t="shared" si="16"/>
        <v>0</v>
      </c>
      <c r="S38" s="197">
        <f t="shared" si="16"/>
        <v>0</v>
      </c>
      <c r="T38" s="197">
        <f>SUM(T39+T40+T41+T42+T43+T44+T45+T46+T47)</f>
        <v>0</v>
      </c>
      <c r="U38" s="210">
        <f t="shared" si="6"/>
        <v>3611</v>
      </c>
      <c r="V38" s="197">
        <f t="shared" si="16"/>
        <v>0</v>
      </c>
      <c r="W38" s="210">
        <f t="shared" si="7"/>
        <v>3611</v>
      </c>
      <c r="X38" s="210"/>
      <c r="Y38" s="197">
        <f>SUM(Y39+Y40+Y41+Y42+Y43+Y44+Y45+Y46+Y47)</f>
        <v>0</v>
      </c>
      <c r="Z38" s="197">
        <f>SUM(Z39+Z40+Z41+Z42+Z43+Z44+Z45+Z46+Z47)</f>
        <v>0</v>
      </c>
      <c r="AB38" s="306">
        <f>SUM(H38+X38)</f>
        <v>3611</v>
      </c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</row>
    <row r="39" spans="1:39" s="211" customFormat="1" ht="13.5">
      <c r="A39" s="206"/>
      <c r="B39" s="207" t="s">
        <v>35</v>
      </c>
      <c r="C39" s="208" t="s">
        <v>36</v>
      </c>
      <c r="D39" s="209"/>
      <c r="E39" s="209"/>
      <c r="F39" s="210">
        <f t="shared" si="4"/>
        <v>7222</v>
      </c>
      <c r="G39" s="210"/>
      <c r="H39" s="209">
        <v>3611</v>
      </c>
      <c r="I39" s="210">
        <f t="shared" si="5"/>
        <v>3611</v>
      </c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10">
        <f t="shared" si="6"/>
        <v>3611</v>
      </c>
      <c r="V39" s="209"/>
      <c r="W39" s="210">
        <f t="shared" si="7"/>
        <v>3611</v>
      </c>
      <c r="X39" s="210"/>
      <c r="Y39" s="209"/>
      <c r="Z39" s="209"/>
      <c r="AB39" s="306">
        <f>SUM(H39+X39)</f>
        <v>3611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</row>
    <row r="40" spans="1:39" s="211" customFormat="1" ht="13.5" hidden="1">
      <c r="A40" s="206"/>
      <c r="B40" s="207" t="s">
        <v>37</v>
      </c>
      <c r="C40" s="208" t="s">
        <v>38</v>
      </c>
      <c r="D40" s="209"/>
      <c r="E40" s="209"/>
      <c r="F40" s="210">
        <f t="shared" si="4"/>
        <v>0</v>
      </c>
      <c r="G40" s="210"/>
      <c r="H40" s="209"/>
      <c r="I40" s="210">
        <f t="shared" si="5"/>
        <v>0</v>
      </c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10">
        <f t="shared" si="6"/>
        <v>0</v>
      </c>
      <c r="V40" s="209"/>
      <c r="W40" s="210">
        <f t="shared" si="7"/>
        <v>0</v>
      </c>
      <c r="X40" s="210"/>
      <c r="Y40" s="209"/>
      <c r="Z40" s="209"/>
      <c r="AB40" s="306">
        <f aca="true" t="shared" si="17" ref="AB40:AB71">SUM(H40+T40)</f>
        <v>0</v>
      </c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</row>
    <row r="41" spans="1:39" s="211" customFormat="1" ht="13.5" hidden="1">
      <c r="A41" s="206"/>
      <c r="B41" s="207" t="s">
        <v>39</v>
      </c>
      <c r="C41" s="208" t="s">
        <v>40</v>
      </c>
      <c r="D41" s="209"/>
      <c r="E41" s="209"/>
      <c r="F41" s="210">
        <f t="shared" si="4"/>
        <v>0</v>
      </c>
      <c r="G41" s="210"/>
      <c r="H41" s="209"/>
      <c r="I41" s="210">
        <f t="shared" si="5"/>
        <v>0</v>
      </c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10">
        <f t="shared" si="6"/>
        <v>0</v>
      </c>
      <c r="V41" s="209"/>
      <c r="W41" s="210">
        <f t="shared" si="7"/>
        <v>0</v>
      </c>
      <c r="X41" s="210"/>
      <c r="Y41" s="209"/>
      <c r="Z41" s="209"/>
      <c r="AB41" s="306">
        <f t="shared" si="17"/>
        <v>0</v>
      </c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</row>
    <row r="42" spans="1:39" s="211" customFormat="1" ht="13.5" hidden="1">
      <c r="A42" s="206"/>
      <c r="B42" s="207" t="s">
        <v>41</v>
      </c>
      <c r="C42" s="208" t="s">
        <v>42</v>
      </c>
      <c r="D42" s="209"/>
      <c r="E42" s="209"/>
      <c r="F42" s="210">
        <f t="shared" si="4"/>
        <v>0</v>
      </c>
      <c r="G42" s="210"/>
      <c r="H42" s="209"/>
      <c r="I42" s="210">
        <f t="shared" si="5"/>
        <v>0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10">
        <f t="shared" si="6"/>
        <v>0</v>
      </c>
      <c r="V42" s="209"/>
      <c r="W42" s="210">
        <f t="shared" si="7"/>
        <v>0</v>
      </c>
      <c r="X42" s="210"/>
      <c r="Y42" s="209"/>
      <c r="Z42" s="209"/>
      <c r="AB42" s="306">
        <f t="shared" si="17"/>
        <v>0</v>
      </c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</row>
    <row r="43" spans="1:39" s="211" customFormat="1" ht="13.5" hidden="1">
      <c r="A43" s="206"/>
      <c r="B43" s="207" t="s">
        <v>43</v>
      </c>
      <c r="C43" s="208" t="s">
        <v>44</v>
      </c>
      <c r="D43" s="209"/>
      <c r="E43" s="209"/>
      <c r="F43" s="210">
        <f aca="true" t="shared" si="18" ref="F43:F74">SUM(H43:S43)</f>
        <v>0</v>
      </c>
      <c r="G43" s="210"/>
      <c r="H43" s="209"/>
      <c r="I43" s="210">
        <f aca="true" t="shared" si="19" ref="I43:I74">SUM(H43:H43)</f>
        <v>0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>
        <f aca="true" t="shared" si="20" ref="U43:U74">SUM(I43+T43)</f>
        <v>0</v>
      </c>
      <c r="V43" s="209"/>
      <c r="W43" s="210">
        <f t="shared" si="7"/>
        <v>0</v>
      </c>
      <c r="X43" s="210"/>
      <c r="Y43" s="209"/>
      <c r="Z43" s="209"/>
      <c r="AB43" s="306">
        <f t="shared" si="17"/>
        <v>0</v>
      </c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</row>
    <row r="44" spans="1:39" s="211" customFormat="1" ht="13.5" hidden="1">
      <c r="A44" s="206"/>
      <c r="B44" s="207" t="s">
        <v>45</v>
      </c>
      <c r="C44" s="208" t="s">
        <v>46</v>
      </c>
      <c r="D44" s="209"/>
      <c r="E44" s="209"/>
      <c r="F44" s="210">
        <f t="shared" si="18"/>
        <v>0</v>
      </c>
      <c r="G44" s="210"/>
      <c r="H44" s="209"/>
      <c r="I44" s="210">
        <f t="shared" si="19"/>
        <v>0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10">
        <f t="shared" si="20"/>
        <v>0</v>
      </c>
      <c r="V44" s="209"/>
      <c r="W44" s="210">
        <f t="shared" si="7"/>
        <v>0</v>
      </c>
      <c r="X44" s="210"/>
      <c r="Y44" s="209"/>
      <c r="Z44" s="209"/>
      <c r="AB44" s="306">
        <f t="shared" si="17"/>
        <v>0</v>
      </c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</row>
    <row r="45" spans="1:39" s="211" customFormat="1" ht="13.5" hidden="1">
      <c r="A45" s="206"/>
      <c r="B45" s="207" t="s">
        <v>47</v>
      </c>
      <c r="C45" s="208" t="s">
        <v>48</v>
      </c>
      <c r="D45" s="209"/>
      <c r="E45" s="209"/>
      <c r="F45" s="210">
        <f t="shared" si="18"/>
        <v>0</v>
      </c>
      <c r="G45" s="210"/>
      <c r="H45" s="209"/>
      <c r="I45" s="210">
        <f t="shared" si="19"/>
        <v>0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10">
        <f t="shared" si="20"/>
        <v>0</v>
      </c>
      <c r="V45" s="209"/>
      <c r="W45" s="210">
        <f t="shared" si="7"/>
        <v>0</v>
      </c>
      <c r="X45" s="210"/>
      <c r="Y45" s="209"/>
      <c r="Z45" s="209"/>
      <c r="AB45" s="306">
        <f t="shared" si="17"/>
        <v>0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</row>
    <row r="46" spans="1:39" s="211" customFormat="1" ht="13.5" hidden="1">
      <c r="A46" s="206"/>
      <c r="B46" s="207" t="s">
        <v>49</v>
      </c>
      <c r="C46" s="208" t="s">
        <v>50</v>
      </c>
      <c r="D46" s="209"/>
      <c r="E46" s="209"/>
      <c r="F46" s="210">
        <f t="shared" si="18"/>
        <v>0</v>
      </c>
      <c r="G46" s="210"/>
      <c r="H46" s="209"/>
      <c r="I46" s="210">
        <f t="shared" si="19"/>
        <v>0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10">
        <f t="shared" si="20"/>
        <v>0</v>
      </c>
      <c r="V46" s="209"/>
      <c r="W46" s="210">
        <f t="shared" si="7"/>
        <v>0</v>
      </c>
      <c r="X46" s="210"/>
      <c r="Y46" s="209"/>
      <c r="Z46" s="209"/>
      <c r="AB46" s="306">
        <f t="shared" si="17"/>
        <v>0</v>
      </c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</row>
    <row r="47" spans="1:39" s="211" customFormat="1" ht="13.5" hidden="1">
      <c r="A47" s="206"/>
      <c r="B47" s="207" t="s">
        <v>51</v>
      </c>
      <c r="C47" s="208" t="s">
        <v>52</v>
      </c>
      <c r="D47" s="209"/>
      <c r="E47" s="209"/>
      <c r="F47" s="210">
        <f t="shared" si="18"/>
        <v>0</v>
      </c>
      <c r="G47" s="210"/>
      <c r="H47" s="209"/>
      <c r="I47" s="210">
        <f t="shared" si="19"/>
        <v>0</v>
      </c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10">
        <f t="shared" si="20"/>
        <v>0</v>
      </c>
      <c r="V47" s="209"/>
      <c r="W47" s="210">
        <f t="shared" si="7"/>
        <v>0</v>
      </c>
      <c r="X47" s="210"/>
      <c r="Y47" s="209"/>
      <c r="Z47" s="209"/>
      <c r="AB47" s="306">
        <f t="shared" si="17"/>
        <v>0</v>
      </c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</row>
    <row r="48" spans="1:39" s="198" customFormat="1" ht="13.5" hidden="1">
      <c r="A48" s="195"/>
      <c r="B48" s="195">
        <v>324</v>
      </c>
      <c r="C48" s="196"/>
      <c r="D48" s="197">
        <f>SUM(D49)</f>
        <v>0</v>
      </c>
      <c r="E48" s="197">
        <f aca="true" t="shared" si="21" ref="E48:V48">SUM(E49)</f>
        <v>0</v>
      </c>
      <c r="F48" s="210">
        <f t="shared" si="18"/>
        <v>0</v>
      </c>
      <c r="G48" s="197"/>
      <c r="H48" s="197">
        <f t="shared" si="21"/>
        <v>0</v>
      </c>
      <c r="I48" s="210">
        <f t="shared" si="19"/>
        <v>0</v>
      </c>
      <c r="J48" s="197">
        <f t="shared" si="21"/>
        <v>0</v>
      </c>
      <c r="K48" s="197">
        <f t="shared" si="21"/>
        <v>0</v>
      </c>
      <c r="L48" s="197">
        <f t="shared" si="21"/>
        <v>0</v>
      </c>
      <c r="M48" s="197">
        <f t="shared" si="21"/>
        <v>0</v>
      </c>
      <c r="N48" s="197">
        <f t="shared" si="21"/>
        <v>0</v>
      </c>
      <c r="O48" s="197">
        <f t="shared" si="21"/>
        <v>0</v>
      </c>
      <c r="P48" s="197">
        <f t="shared" si="21"/>
        <v>0</v>
      </c>
      <c r="Q48" s="197">
        <f t="shared" si="21"/>
        <v>0</v>
      </c>
      <c r="R48" s="197">
        <f t="shared" si="21"/>
        <v>0</v>
      </c>
      <c r="S48" s="197">
        <f t="shared" si="21"/>
        <v>0</v>
      </c>
      <c r="T48" s="197">
        <f t="shared" si="21"/>
        <v>0</v>
      </c>
      <c r="U48" s="210">
        <f t="shared" si="20"/>
        <v>0</v>
      </c>
      <c r="V48" s="197">
        <f t="shared" si="21"/>
        <v>0</v>
      </c>
      <c r="W48" s="210">
        <f t="shared" si="7"/>
        <v>0</v>
      </c>
      <c r="X48" s="210"/>
      <c r="Y48" s="197">
        <f>SUM(Y49)</f>
        <v>0</v>
      </c>
      <c r="Z48" s="197">
        <f>SUM(Z49)</f>
        <v>0</v>
      </c>
      <c r="AB48" s="306">
        <f t="shared" si="17"/>
        <v>0</v>
      </c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</row>
    <row r="49" spans="1:39" s="211" customFormat="1" ht="13.5" hidden="1">
      <c r="A49" s="206"/>
      <c r="B49" s="212" t="s">
        <v>54</v>
      </c>
      <c r="C49" s="208" t="s">
        <v>53</v>
      </c>
      <c r="D49" s="209"/>
      <c r="E49" s="209"/>
      <c r="F49" s="210">
        <f t="shared" si="18"/>
        <v>0</v>
      </c>
      <c r="G49" s="210"/>
      <c r="H49" s="209"/>
      <c r="I49" s="210">
        <f t="shared" si="19"/>
        <v>0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10">
        <f t="shared" si="20"/>
        <v>0</v>
      </c>
      <c r="V49" s="209"/>
      <c r="W49" s="210">
        <f t="shared" si="7"/>
        <v>0</v>
      </c>
      <c r="X49" s="210"/>
      <c r="Y49" s="209"/>
      <c r="Z49" s="209"/>
      <c r="AB49" s="306">
        <f t="shared" si="17"/>
        <v>0</v>
      </c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</row>
    <row r="50" spans="1:39" s="198" customFormat="1" ht="13.5" hidden="1">
      <c r="A50" s="195"/>
      <c r="B50" s="203" t="s">
        <v>545</v>
      </c>
      <c r="C50" s="196"/>
      <c r="D50" s="197">
        <f aca="true" t="shared" si="22" ref="D50:V50">SUM(D51+D52+D53+D54+D55+D56+D57)</f>
        <v>0</v>
      </c>
      <c r="E50" s="197">
        <f t="shared" si="22"/>
        <v>0</v>
      </c>
      <c r="F50" s="210">
        <f t="shared" si="18"/>
        <v>0</v>
      </c>
      <c r="G50" s="197"/>
      <c r="H50" s="197">
        <f t="shared" si="22"/>
        <v>0</v>
      </c>
      <c r="I50" s="210">
        <f t="shared" si="19"/>
        <v>0</v>
      </c>
      <c r="J50" s="197">
        <f t="shared" si="22"/>
        <v>0</v>
      </c>
      <c r="K50" s="197">
        <f t="shared" si="22"/>
        <v>0</v>
      </c>
      <c r="L50" s="197">
        <f>SUM(L51+L52+L53+L54+L55+L56+L57)</f>
        <v>0</v>
      </c>
      <c r="M50" s="197">
        <f>SUM(M51+M52+M53+M54+M55+M56+M57)</f>
        <v>0</v>
      </c>
      <c r="N50" s="197">
        <f>SUM(N51+N52+N53+N54+N55+N56+N57)</f>
        <v>0</v>
      </c>
      <c r="O50" s="197">
        <f>SUM(O51+O52+O53+O54+O55+O56+O57)</f>
        <v>0</v>
      </c>
      <c r="P50" s="197">
        <f t="shared" si="22"/>
        <v>0</v>
      </c>
      <c r="Q50" s="197">
        <f t="shared" si="22"/>
        <v>0</v>
      </c>
      <c r="R50" s="197">
        <f t="shared" si="22"/>
        <v>0</v>
      </c>
      <c r="S50" s="197">
        <f t="shared" si="22"/>
        <v>0</v>
      </c>
      <c r="T50" s="197">
        <f>SUM(T51+T52+T53+T54+T55+T56+T57)</f>
        <v>0</v>
      </c>
      <c r="U50" s="210">
        <f t="shared" si="20"/>
        <v>0</v>
      </c>
      <c r="V50" s="197">
        <f t="shared" si="22"/>
        <v>0</v>
      </c>
      <c r="W50" s="210">
        <f t="shared" si="7"/>
        <v>0</v>
      </c>
      <c r="X50" s="210"/>
      <c r="Y50" s="197">
        <f>SUM(Y51+Y52+Y53+Y54+Y55+Y56+Y57)</f>
        <v>0</v>
      </c>
      <c r="Z50" s="197">
        <f>SUM(Z51+Z52+Z53+Z54+Z55+Z56+Z57)</f>
        <v>0</v>
      </c>
      <c r="AB50" s="306">
        <f t="shared" si="17"/>
        <v>0</v>
      </c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</row>
    <row r="51" spans="1:39" s="211" customFormat="1" ht="12.75" customHeight="1" hidden="1">
      <c r="A51" s="206"/>
      <c r="B51" s="207" t="s">
        <v>56</v>
      </c>
      <c r="C51" s="208" t="s">
        <v>57</v>
      </c>
      <c r="D51" s="209"/>
      <c r="E51" s="209"/>
      <c r="F51" s="210">
        <f t="shared" si="18"/>
        <v>0</v>
      </c>
      <c r="G51" s="210"/>
      <c r="H51" s="209"/>
      <c r="I51" s="210">
        <f t="shared" si="19"/>
        <v>0</v>
      </c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10">
        <f t="shared" si="20"/>
        <v>0</v>
      </c>
      <c r="V51" s="209"/>
      <c r="W51" s="210">
        <f t="shared" si="7"/>
        <v>0</v>
      </c>
      <c r="X51" s="210"/>
      <c r="Y51" s="209"/>
      <c r="Z51" s="209"/>
      <c r="AB51" s="306">
        <f t="shared" si="17"/>
        <v>0</v>
      </c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</row>
    <row r="52" spans="1:39" s="211" customFormat="1" ht="13.5" hidden="1">
      <c r="A52" s="206"/>
      <c r="B52" s="207" t="s">
        <v>58</v>
      </c>
      <c r="C52" s="208" t="s">
        <v>59</v>
      </c>
      <c r="D52" s="209"/>
      <c r="E52" s="209"/>
      <c r="F52" s="210">
        <f t="shared" si="18"/>
        <v>0</v>
      </c>
      <c r="G52" s="210"/>
      <c r="H52" s="209"/>
      <c r="I52" s="210">
        <f t="shared" si="19"/>
        <v>0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10">
        <f t="shared" si="20"/>
        <v>0</v>
      </c>
      <c r="V52" s="209"/>
      <c r="W52" s="210">
        <f t="shared" si="7"/>
        <v>0</v>
      </c>
      <c r="X52" s="210"/>
      <c r="Y52" s="209"/>
      <c r="Z52" s="209"/>
      <c r="AB52" s="306">
        <f t="shared" si="17"/>
        <v>0</v>
      </c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</row>
    <row r="53" spans="1:39" s="211" customFormat="1" ht="13.5" hidden="1">
      <c r="A53" s="206"/>
      <c r="B53" s="207" t="s">
        <v>60</v>
      </c>
      <c r="C53" s="208" t="s">
        <v>61</v>
      </c>
      <c r="D53" s="209"/>
      <c r="E53" s="209"/>
      <c r="F53" s="210">
        <f t="shared" si="18"/>
        <v>0</v>
      </c>
      <c r="G53" s="210"/>
      <c r="H53" s="209"/>
      <c r="I53" s="210">
        <f t="shared" si="19"/>
        <v>0</v>
      </c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10">
        <f t="shared" si="20"/>
        <v>0</v>
      </c>
      <c r="V53" s="209"/>
      <c r="W53" s="210">
        <f t="shared" si="7"/>
        <v>0</v>
      </c>
      <c r="X53" s="210"/>
      <c r="Y53" s="209"/>
      <c r="Z53" s="209"/>
      <c r="AB53" s="306">
        <f t="shared" si="17"/>
        <v>0</v>
      </c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</row>
    <row r="54" spans="1:39" s="211" customFormat="1" ht="13.5" hidden="1">
      <c r="A54" s="206"/>
      <c r="B54" s="207" t="s">
        <v>62</v>
      </c>
      <c r="C54" s="208" t="s">
        <v>63</v>
      </c>
      <c r="D54" s="209"/>
      <c r="E54" s="209"/>
      <c r="F54" s="210">
        <f t="shared" si="18"/>
        <v>0</v>
      </c>
      <c r="G54" s="210"/>
      <c r="H54" s="209"/>
      <c r="I54" s="210">
        <f t="shared" si="19"/>
        <v>0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10">
        <f t="shared" si="20"/>
        <v>0</v>
      </c>
      <c r="V54" s="209"/>
      <c r="W54" s="210">
        <f t="shared" si="7"/>
        <v>0</v>
      </c>
      <c r="X54" s="210"/>
      <c r="Y54" s="209"/>
      <c r="Z54" s="209"/>
      <c r="AB54" s="306">
        <f t="shared" si="17"/>
        <v>0</v>
      </c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</row>
    <row r="55" spans="1:39" s="211" customFormat="1" ht="13.5" hidden="1">
      <c r="A55" s="206"/>
      <c r="B55" s="206">
        <v>3295</v>
      </c>
      <c r="C55" s="208" t="s">
        <v>64</v>
      </c>
      <c r="D55" s="209"/>
      <c r="E55" s="209"/>
      <c r="F55" s="210">
        <f t="shared" si="18"/>
        <v>0</v>
      </c>
      <c r="G55" s="210"/>
      <c r="H55" s="209"/>
      <c r="I55" s="210">
        <f t="shared" si="19"/>
        <v>0</v>
      </c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0">
        <f t="shared" si="20"/>
        <v>0</v>
      </c>
      <c r="V55" s="209"/>
      <c r="W55" s="210">
        <f t="shared" si="7"/>
        <v>0</v>
      </c>
      <c r="X55" s="210"/>
      <c r="Y55" s="209"/>
      <c r="Z55" s="209"/>
      <c r="AB55" s="306">
        <f t="shared" si="17"/>
        <v>0</v>
      </c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</row>
    <row r="56" spans="1:39" s="211" customFormat="1" ht="13.5" hidden="1">
      <c r="A56" s="206"/>
      <c r="B56" s="206">
        <v>3296</v>
      </c>
      <c r="C56" s="214" t="s">
        <v>65</v>
      </c>
      <c r="D56" s="209"/>
      <c r="E56" s="209"/>
      <c r="F56" s="210">
        <f t="shared" si="18"/>
        <v>0</v>
      </c>
      <c r="G56" s="210"/>
      <c r="H56" s="209"/>
      <c r="I56" s="210">
        <f t="shared" si="19"/>
        <v>0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10">
        <f t="shared" si="20"/>
        <v>0</v>
      </c>
      <c r="V56" s="209"/>
      <c r="W56" s="210">
        <f t="shared" si="7"/>
        <v>0</v>
      </c>
      <c r="X56" s="210"/>
      <c r="Y56" s="209"/>
      <c r="Z56" s="209"/>
      <c r="AB56" s="306">
        <f t="shared" si="17"/>
        <v>0</v>
      </c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</row>
    <row r="57" spans="1:39" s="211" customFormat="1" ht="13.5" hidden="1">
      <c r="A57" s="206"/>
      <c r="B57" s="207" t="s">
        <v>66</v>
      </c>
      <c r="C57" s="208" t="s">
        <v>55</v>
      </c>
      <c r="D57" s="209"/>
      <c r="E57" s="209"/>
      <c r="F57" s="210">
        <f t="shared" si="18"/>
        <v>0</v>
      </c>
      <c r="G57" s="210"/>
      <c r="H57" s="209"/>
      <c r="I57" s="210">
        <f t="shared" si="19"/>
        <v>0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10">
        <f t="shared" si="20"/>
        <v>0</v>
      </c>
      <c r="V57" s="209"/>
      <c r="W57" s="210">
        <f t="shared" si="7"/>
        <v>0</v>
      </c>
      <c r="X57" s="210"/>
      <c r="Y57" s="209"/>
      <c r="Z57" s="209"/>
      <c r="AB57" s="306">
        <f t="shared" si="17"/>
        <v>0</v>
      </c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</row>
    <row r="58" spans="1:39" s="198" customFormat="1" ht="13.5" hidden="1">
      <c r="A58" s="6"/>
      <c r="B58" s="195">
        <v>34</v>
      </c>
      <c r="C58" s="196" t="s">
        <v>67</v>
      </c>
      <c r="D58" s="197">
        <f aca="true" t="shared" si="23" ref="D58:V58">SUM(D59+D64)</f>
        <v>0</v>
      </c>
      <c r="E58" s="197">
        <f t="shared" si="23"/>
        <v>0</v>
      </c>
      <c r="F58" s="210">
        <f t="shared" si="18"/>
        <v>0</v>
      </c>
      <c r="G58" s="197"/>
      <c r="H58" s="197">
        <f t="shared" si="23"/>
        <v>0</v>
      </c>
      <c r="I58" s="210">
        <f t="shared" si="19"/>
        <v>0</v>
      </c>
      <c r="J58" s="197">
        <f t="shared" si="23"/>
        <v>0</v>
      </c>
      <c r="K58" s="197">
        <f t="shared" si="23"/>
        <v>0</v>
      </c>
      <c r="L58" s="197">
        <f>SUM(L59+L64)</f>
        <v>0</v>
      </c>
      <c r="M58" s="197">
        <f>SUM(M59+M64)</f>
        <v>0</v>
      </c>
      <c r="N58" s="197">
        <f>SUM(N59+N64)</f>
        <v>0</v>
      </c>
      <c r="O58" s="197">
        <f>SUM(O59+O64)</f>
        <v>0</v>
      </c>
      <c r="P58" s="197">
        <f t="shared" si="23"/>
        <v>0</v>
      </c>
      <c r="Q58" s="197">
        <f t="shared" si="23"/>
        <v>0</v>
      </c>
      <c r="R58" s="197">
        <f t="shared" si="23"/>
        <v>0</v>
      </c>
      <c r="S58" s="197">
        <f t="shared" si="23"/>
        <v>0</v>
      </c>
      <c r="T58" s="197">
        <f>SUM(T59+T64)</f>
        <v>0</v>
      </c>
      <c r="U58" s="210">
        <f t="shared" si="20"/>
        <v>0</v>
      </c>
      <c r="V58" s="197">
        <f t="shared" si="23"/>
        <v>0</v>
      </c>
      <c r="W58" s="210">
        <f t="shared" si="7"/>
        <v>0</v>
      </c>
      <c r="X58" s="210"/>
      <c r="Y58" s="197">
        <f>SUM(Y59+Y64)</f>
        <v>0</v>
      </c>
      <c r="Z58" s="197">
        <f>SUM(Z59+Z64)</f>
        <v>0</v>
      </c>
      <c r="AB58" s="306">
        <f t="shared" si="17"/>
        <v>0</v>
      </c>
      <c r="AC58" s="197"/>
      <c r="AD58" s="197"/>
      <c r="AE58" s="197"/>
      <c r="AF58" s="197"/>
      <c r="AG58" s="197"/>
      <c r="AH58" s="197"/>
      <c r="AI58" s="197"/>
      <c r="AJ58" s="197"/>
      <c r="AK58" s="197"/>
      <c r="AL58" s="197"/>
      <c r="AM58" s="197"/>
    </row>
    <row r="59" spans="1:39" s="198" customFormat="1" ht="13.5" hidden="1">
      <c r="A59" s="195"/>
      <c r="B59" s="195">
        <v>342</v>
      </c>
      <c r="C59" s="196" t="s">
        <v>68</v>
      </c>
      <c r="D59" s="197">
        <f aca="true" t="shared" si="24" ref="D59:V59">SUM(D60+D61+D62+D63)</f>
        <v>0</v>
      </c>
      <c r="E59" s="197">
        <f t="shared" si="24"/>
        <v>0</v>
      </c>
      <c r="F59" s="210">
        <f t="shared" si="18"/>
        <v>0</v>
      </c>
      <c r="G59" s="197"/>
      <c r="H59" s="197">
        <f t="shared" si="24"/>
        <v>0</v>
      </c>
      <c r="I59" s="210">
        <f t="shared" si="19"/>
        <v>0</v>
      </c>
      <c r="J59" s="197">
        <f t="shared" si="24"/>
        <v>0</v>
      </c>
      <c r="K59" s="197">
        <f t="shared" si="24"/>
        <v>0</v>
      </c>
      <c r="L59" s="197">
        <f>SUM(L60+L61+L62+L63)</f>
        <v>0</v>
      </c>
      <c r="M59" s="197">
        <f>SUM(M60+M61+M62+M63)</f>
        <v>0</v>
      </c>
      <c r="N59" s="197">
        <f>SUM(N60+N61+N62+N63)</f>
        <v>0</v>
      </c>
      <c r="O59" s="197">
        <f>SUM(O60+O61+O62+O63)</f>
        <v>0</v>
      </c>
      <c r="P59" s="197">
        <f t="shared" si="24"/>
        <v>0</v>
      </c>
      <c r="Q59" s="197">
        <f t="shared" si="24"/>
        <v>0</v>
      </c>
      <c r="R59" s="197">
        <f t="shared" si="24"/>
        <v>0</v>
      </c>
      <c r="S59" s="197">
        <f t="shared" si="24"/>
        <v>0</v>
      </c>
      <c r="T59" s="197">
        <f>SUM(T60+T61+T62+T63)</f>
        <v>0</v>
      </c>
      <c r="U59" s="210">
        <f t="shared" si="20"/>
        <v>0</v>
      </c>
      <c r="V59" s="197">
        <f t="shared" si="24"/>
        <v>0</v>
      </c>
      <c r="W59" s="210">
        <f t="shared" si="7"/>
        <v>0</v>
      </c>
      <c r="X59" s="210"/>
      <c r="Y59" s="197">
        <f>SUM(Y60+Y61+Y62+Y63)</f>
        <v>0</v>
      </c>
      <c r="Z59" s="197">
        <f>SUM(Z60+Z61+Z62+Z63)</f>
        <v>0</v>
      </c>
      <c r="AB59" s="306">
        <f t="shared" si="17"/>
        <v>0</v>
      </c>
      <c r="AC59" s="197"/>
      <c r="AD59" s="197"/>
      <c r="AE59" s="197"/>
      <c r="AF59" s="197"/>
      <c r="AG59" s="197"/>
      <c r="AH59" s="197"/>
      <c r="AI59" s="197"/>
      <c r="AJ59" s="197"/>
      <c r="AK59" s="197"/>
      <c r="AL59" s="197"/>
      <c r="AM59" s="197"/>
    </row>
    <row r="60" spans="1:39" s="211" customFormat="1" ht="27.75" customHeight="1" hidden="1">
      <c r="A60" s="206"/>
      <c r="B60" s="207" t="s">
        <v>69</v>
      </c>
      <c r="C60" s="208" t="s">
        <v>70</v>
      </c>
      <c r="D60" s="209"/>
      <c r="E60" s="209"/>
      <c r="F60" s="210">
        <f t="shared" si="18"/>
        <v>0</v>
      </c>
      <c r="G60" s="210"/>
      <c r="H60" s="209"/>
      <c r="I60" s="210">
        <f t="shared" si="19"/>
        <v>0</v>
      </c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10">
        <f t="shared" si="20"/>
        <v>0</v>
      </c>
      <c r="V60" s="209"/>
      <c r="W60" s="210">
        <f t="shared" si="7"/>
        <v>0</v>
      </c>
      <c r="X60" s="210"/>
      <c r="Y60" s="209"/>
      <c r="Z60" s="209"/>
      <c r="AB60" s="306">
        <f t="shared" si="17"/>
        <v>0</v>
      </c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</row>
    <row r="61" spans="1:39" s="211" customFormat="1" ht="13.5" hidden="1">
      <c r="A61" s="206"/>
      <c r="B61" s="206">
        <v>3426</v>
      </c>
      <c r="C61" s="208" t="s">
        <v>71</v>
      </c>
      <c r="D61" s="209"/>
      <c r="E61" s="209"/>
      <c r="F61" s="210">
        <f t="shared" si="18"/>
        <v>0</v>
      </c>
      <c r="G61" s="210"/>
      <c r="H61" s="209"/>
      <c r="I61" s="210">
        <f t="shared" si="19"/>
        <v>0</v>
      </c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10">
        <f t="shared" si="20"/>
        <v>0</v>
      </c>
      <c r="V61" s="209"/>
      <c r="W61" s="210">
        <f t="shared" si="7"/>
        <v>0</v>
      </c>
      <c r="X61" s="210"/>
      <c r="Y61" s="209"/>
      <c r="Z61" s="209"/>
      <c r="AB61" s="306">
        <f t="shared" si="17"/>
        <v>0</v>
      </c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</row>
    <row r="62" spans="1:39" s="211" customFormat="1" ht="27" hidden="1">
      <c r="A62" s="206"/>
      <c r="B62" s="206">
        <v>3427</v>
      </c>
      <c r="C62" s="208" t="s">
        <v>72</v>
      </c>
      <c r="D62" s="209"/>
      <c r="E62" s="209"/>
      <c r="F62" s="210">
        <f t="shared" si="18"/>
        <v>0</v>
      </c>
      <c r="G62" s="210"/>
      <c r="H62" s="209"/>
      <c r="I62" s="210">
        <f t="shared" si="19"/>
        <v>0</v>
      </c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10">
        <f t="shared" si="20"/>
        <v>0</v>
      </c>
      <c r="V62" s="209"/>
      <c r="W62" s="210">
        <f t="shared" si="7"/>
        <v>0</v>
      </c>
      <c r="X62" s="210"/>
      <c r="Y62" s="209"/>
      <c r="Z62" s="209"/>
      <c r="AB62" s="306">
        <f t="shared" si="17"/>
        <v>0</v>
      </c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</row>
    <row r="63" spans="1:39" s="211" customFormat="1" ht="13.5" hidden="1">
      <c r="A63" s="206"/>
      <c r="B63" s="206">
        <v>3428</v>
      </c>
      <c r="C63" s="208" t="s">
        <v>73</v>
      </c>
      <c r="D63" s="209"/>
      <c r="E63" s="209"/>
      <c r="F63" s="210">
        <f t="shared" si="18"/>
        <v>0</v>
      </c>
      <c r="G63" s="210"/>
      <c r="H63" s="209"/>
      <c r="I63" s="210">
        <f t="shared" si="19"/>
        <v>0</v>
      </c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10">
        <f t="shared" si="20"/>
        <v>0</v>
      </c>
      <c r="V63" s="209"/>
      <c r="W63" s="210">
        <f t="shared" si="7"/>
        <v>0</v>
      </c>
      <c r="X63" s="210"/>
      <c r="Y63" s="209"/>
      <c r="Z63" s="209"/>
      <c r="AB63" s="306">
        <f t="shared" si="17"/>
        <v>0</v>
      </c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</row>
    <row r="64" spans="1:39" s="198" customFormat="1" ht="13.5" hidden="1">
      <c r="A64" s="195"/>
      <c r="B64" s="195">
        <v>343</v>
      </c>
      <c r="C64" s="196"/>
      <c r="D64" s="197">
        <f aca="true" t="shared" si="25" ref="D64:V64">SUM(D65+D66+D67+D68)</f>
        <v>0</v>
      </c>
      <c r="E64" s="197">
        <f t="shared" si="25"/>
        <v>0</v>
      </c>
      <c r="F64" s="210">
        <f t="shared" si="18"/>
        <v>0</v>
      </c>
      <c r="G64" s="197"/>
      <c r="H64" s="197">
        <f t="shared" si="25"/>
        <v>0</v>
      </c>
      <c r="I64" s="210">
        <f t="shared" si="19"/>
        <v>0</v>
      </c>
      <c r="J64" s="197">
        <f t="shared" si="25"/>
        <v>0</v>
      </c>
      <c r="K64" s="197">
        <f t="shared" si="25"/>
        <v>0</v>
      </c>
      <c r="L64" s="197">
        <f>SUM(L65+L66+L67+L68)</f>
        <v>0</v>
      </c>
      <c r="M64" s="197">
        <f>SUM(M65+M66+M67+M68)</f>
        <v>0</v>
      </c>
      <c r="N64" s="197">
        <f>SUM(N65+N66+N67+N68)</f>
        <v>0</v>
      </c>
      <c r="O64" s="197">
        <f>SUM(O65+O66+O67+O68)</f>
        <v>0</v>
      </c>
      <c r="P64" s="197">
        <f t="shared" si="25"/>
        <v>0</v>
      </c>
      <c r="Q64" s="197">
        <f t="shared" si="25"/>
        <v>0</v>
      </c>
      <c r="R64" s="197">
        <f t="shared" si="25"/>
        <v>0</v>
      </c>
      <c r="S64" s="197">
        <f t="shared" si="25"/>
        <v>0</v>
      </c>
      <c r="T64" s="197">
        <f>SUM(T65+T66+T67+T68)</f>
        <v>0</v>
      </c>
      <c r="U64" s="210">
        <f t="shared" si="20"/>
        <v>0</v>
      </c>
      <c r="V64" s="197">
        <f t="shared" si="25"/>
        <v>0</v>
      </c>
      <c r="W64" s="210">
        <f t="shared" si="7"/>
        <v>0</v>
      </c>
      <c r="X64" s="210"/>
      <c r="Y64" s="197">
        <f>SUM(Y65+Y66+Y67+Y68)</f>
        <v>0</v>
      </c>
      <c r="Z64" s="197">
        <f>SUM(Z65+Z66+Z67+Z68)</f>
        <v>0</v>
      </c>
      <c r="AB64" s="306">
        <f t="shared" si="17"/>
        <v>0</v>
      </c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</row>
    <row r="65" spans="1:39" s="211" customFormat="1" ht="13.5" hidden="1">
      <c r="A65" s="206"/>
      <c r="B65" s="207" t="s">
        <v>74</v>
      </c>
      <c r="C65" s="208" t="s">
        <v>75</v>
      </c>
      <c r="D65" s="209"/>
      <c r="E65" s="209"/>
      <c r="F65" s="210">
        <f t="shared" si="18"/>
        <v>0</v>
      </c>
      <c r="G65" s="210"/>
      <c r="H65" s="209"/>
      <c r="I65" s="210">
        <f t="shared" si="19"/>
        <v>0</v>
      </c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10">
        <f t="shared" si="20"/>
        <v>0</v>
      </c>
      <c r="V65" s="209"/>
      <c r="W65" s="210">
        <f t="shared" si="7"/>
        <v>0</v>
      </c>
      <c r="X65" s="210"/>
      <c r="Y65" s="209"/>
      <c r="Z65" s="209"/>
      <c r="AB65" s="306">
        <f t="shared" si="17"/>
        <v>0</v>
      </c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</row>
    <row r="66" spans="1:39" s="211" customFormat="1" ht="13.5" hidden="1">
      <c r="A66" s="206"/>
      <c r="B66" s="207" t="s">
        <v>76</v>
      </c>
      <c r="C66" s="208" t="s">
        <v>77</v>
      </c>
      <c r="D66" s="209"/>
      <c r="E66" s="209"/>
      <c r="F66" s="210">
        <f t="shared" si="18"/>
        <v>0</v>
      </c>
      <c r="G66" s="210"/>
      <c r="H66" s="209"/>
      <c r="I66" s="210">
        <f t="shared" si="19"/>
        <v>0</v>
      </c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10">
        <f t="shared" si="20"/>
        <v>0</v>
      </c>
      <c r="V66" s="209"/>
      <c r="W66" s="210">
        <f t="shared" si="7"/>
        <v>0</v>
      </c>
      <c r="X66" s="210"/>
      <c r="Y66" s="209"/>
      <c r="Z66" s="209"/>
      <c r="AB66" s="306">
        <f t="shared" si="17"/>
        <v>0</v>
      </c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</row>
    <row r="67" spans="1:39" s="211" customFormat="1" ht="13.5" hidden="1">
      <c r="A67" s="206"/>
      <c r="B67" s="207" t="s">
        <v>78</v>
      </c>
      <c r="C67" s="208" t="s">
        <v>79</v>
      </c>
      <c r="D67" s="209"/>
      <c r="E67" s="209"/>
      <c r="F67" s="210">
        <f t="shared" si="18"/>
        <v>0</v>
      </c>
      <c r="G67" s="210"/>
      <c r="H67" s="209"/>
      <c r="I67" s="210">
        <f t="shared" si="19"/>
        <v>0</v>
      </c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10">
        <f t="shared" si="20"/>
        <v>0</v>
      </c>
      <c r="V67" s="209"/>
      <c r="W67" s="210">
        <f t="shared" si="7"/>
        <v>0</v>
      </c>
      <c r="X67" s="210"/>
      <c r="Y67" s="209"/>
      <c r="Z67" s="209"/>
      <c r="AB67" s="306">
        <f t="shared" si="17"/>
        <v>0</v>
      </c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</row>
    <row r="68" spans="1:39" s="211" customFormat="1" ht="13.5" hidden="1">
      <c r="A68" s="206"/>
      <c r="B68" s="207" t="s">
        <v>80</v>
      </c>
      <c r="C68" s="208" t="s">
        <v>81</v>
      </c>
      <c r="D68" s="209"/>
      <c r="E68" s="209"/>
      <c r="F68" s="210">
        <f t="shared" si="18"/>
        <v>0</v>
      </c>
      <c r="G68" s="210"/>
      <c r="H68" s="209"/>
      <c r="I68" s="210">
        <f t="shared" si="19"/>
        <v>0</v>
      </c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10">
        <f t="shared" si="20"/>
        <v>0</v>
      </c>
      <c r="V68" s="209"/>
      <c r="W68" s="210">
        <f t="shared" si="7"/>
        <v>0</v>
      </c>
      <c r="X68" s="210"/>
      <c r="Y68" s="209"/>
      <c r="Z68" s="209"/>
      <c r="AB68" s="306">
        <f t="shared" si="17"/>
        <v>0</v>
      </c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</row>
    <row r="69" spans="2:39" s="7" customFormat="1" ht="13.5" hidden="1">
      <c r="B69" s="5">
        <v>4</v>
      </c>
      <c r="C69" s="7" t="s">
        <v>117</v>
      </c>
      <c r="D69" s="4">
        <f>SUM(D70)</f>
        <v>0</v>
      </c>
      <c r="E69" s="4">
        <f aca="true" t="shared" si="26" ref="E69:V69">SUM(E70)</f>
        <v>0</v>
      </c>
      <c r="F69" s="210">
        <f t="shared" si="18"/>
        <v>0</v>
      </c>
      <c r="G69" s="4"/>
      <c r="H69" s="4">
        <f t="shared" si="26"/>
        <v>0</v>
      </c>
      <c r="I69" s="210">
        <f t="shared" si="19"/>
        <v>0</v>
      </c>
      <c r="J69" s="4">
        <f t="shared" si="26"/>
        <v>0</v>
      </c>
      <c r="K69" s="4">
        <f t="shared" si="26"/>
        <v>0</v>
      </c>
      <c r="L69" s="4">
        <f t="shared" si="26"/>
        <v>0</v>
      </c>
      <c r="M69" s="4">
        <f t="shared" si="26"/>
        <v>0</v>
      </c>
      <c r="N69" s="4">
        <f t="shared" si="26"/>
        <v>0</v>
      </c>
      <c r="O69" s="4">
        <f t="shared" si="26"/>
        <v>0</v>
      </c>
      <c r="P69" s="4">
        <f t="shared" si="26"/>
        <v>0</v>
      </c>
      <c r="Q69" s="4">
        <f t="shared" si="26"/>
        <v>0</v>
      </c>
      <c r="R69" s="4">
        <f t="shared" si="26"/>
        <v>0</v>
      </c>
      <c r="S69" s="4">
        <f t="shared" si="26"/>
        <v>0</v>
      </c>
      <c r="T69" s="4">
        <f t="shared" si="26"/>
        <v>0</v>
      </c>
      <c r="U69" s="210">
        <f t="shared" si="20"/>
        <v>0</v>
      </c>
      <c r="V69" s="4">
        <f t="shared" si="26"/>
        <v>0</v>
      </c>
      <c r="W69" s="210">
        <f t="shared" si="7"/>
        <v>0</v>
      </c>
      <c r="X69" s="210"/>
      <c r="Y69" s="4">
        <f>SUM(Y70)</f>
        <v>0</v>
      </c>
      <c r="Z69" s="4">
        <f>SUM(Z70)</f>
        <v>0</v>
      </c>
      <c r="AB69" s="306">
        <f t="shared" si="17"/>
        <v>0</v>
      </c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2:39" s="7" customFormat="1" ht="13.5" hidden="1">
      <c r="B70" s="5">
        <v>42</v>
      </c>
      <c r="D70" s="4">
        <f aca="true" t="shared" si="27" ref="D70:V70">SUM(D71+D79+D82+D87)</f>
        <v>0</v>
      </c>
      <c r="E70" s="4">
        <f t="shared" si="27"/>
        <v>0</v>
      </c>
      <c r="F70" s="210">
        <f t="shared" si="18"/>
        <v>0</v>
      </c>
      <c r="G70" s="4"/>
      <c r="H70" s="4">
        <f t="shared" si="27"/>
        <v>0</v>
      </c>
      <c r="I70" s="210">
        <f t="shared" si="19"/>
        <v>0</v>
      </c>
      <c r="J70" s="4">
        <f t="shared" si="27"/>
        <v>0</v>
      </c>
      <c r="K70" s="4">
        <f t="shared" si="27"/>
        <v>0</v>
      </c>
      <c r="L70" s="4">
        <f>SUM(L71+L79+L82+L87)</f>
        <v>0</v>
      </c>
      <c r="M70" s="4">
        <f>SUM(M71+M79+M82+M87)</f>
        <v>0</v>
      </c>
      <c r="N70" s="4">
        <f>SUM(N71+N79+N82+N87)</f>
        <v>0</v>
      </c>
      <c r="O70" s="4">
        <f>SUM(O71+O79+O82+O87)</f>
        <v>0</v>
      </c>
      <c r="P70" s="4">
        <f t="shared" si="27"/>
        <v>0</v>
      </c>
      <c r="Q70" s="4">
        <f t="shared" si="27"/>
        <v>0</v>
      </c>
      <c r="R70" s="4">
        <f t="shared" si="27"/>
        <v>0</v>
      </c>
      <c r="S70" s="4">
        <f t="shared" si="27"/>
        <v>0</v>
      </c>
      <c r="T70" s="4">
        <f>SUM(T71+T79+T82+T87)</f>
        <v>0</v>
      </c>
      <c r="U70" s="210">
        <f t="shared" si="20"/>
        <v>0</v>
      </c>
      <c r="V70" s="4">
        <f t="shared" si="27"/>
        <v>0</v>
      </c>
      <c r="W70" s="210">
        <f t="shared" si="7"/>
        <v>0</v>
      </c>
      <c r="X70" s="210"/>
      <c r="Y70" s="4">
        <f>SUM(Y71+Y79+Y82+Y87)</f>
        <v>0</v>
      </c>
      <c r="Z70" s="4">
        <f>SUM(Z71+Z79+Z82+Z87)</f>
        <v>0</v>
      </c>
      <c r="AB70" s="306">
        <f t="shared" si="17"/>
        <v>0</v>
      </c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 spans="2:39" s="7" customFormat="1" ht="13.5" hidden="1">
      <c r="B71" s="5">
        <v>422</v>
      </c>
      <c r="D71" s="4">
        <f aca="true" t="shared" si="28" ref="D71:V71">SUM(D72+D73+D74+D75+D76+D77+D78)</f>
        <v>0</v>
      </c>
      <c r="E71" s="4">
        <f t="shared" si="28"/>
        <v>0</v>
      </c>
      <c r="F71" s="210">
        <f t="shared" si="18"/>
        <v>0</v>
      </c>
      <c r="G71" s="4"/>
      <c r="H71" s="4">
        <f t="shared" si="28"/>
        <v>0</v>
      </c>
      <c r="I71" s="210">
        <f t="shared" si="19"/>
        <v>0</v>
      </c>
      <c r="J71" s="4">
        <f t="shared" si="28"/>
        <v>0</v>
      </c>
      <c r="K71" s="4">
        <f t="shared" si="28"/>
        <v>0</v>
      </c>
      <c r="L71" s="4">
        <f>SUM(L72+L73+L74+L75+L76+L77+L78)</f>
        <v>0</v>
      </c>
      <c r="M71" s="4">
        <f>SUM(M72+M73+M74+M75+M76+M77+M78)</f>
        <v>0</v>
      </c>
      <c r="N71" s="4">
        <f>SUM(N72+N73+N74+N75+N76+N77+N78)</f>
        <v>0</v>
      </c>
      <c r="O71" s="4">
        <f>SUM(O72+O73+O74+O75+O76+O77+O78)</f>
        <v>0</v>
      </c>
      <c r="P71" s="4">
        <f t="shared" si="28"/>
        <v>0</v>
      </c>
      <c r="Q71" s="4">
        <f t="shared" si="28"/>
        <v>0</v>
      </c>
      <c r="R71" s="4">
        <f t="shared" si="28"/>
        <v>0</v>
      </c>
      <c r="S71" s="4">
        <f t="shared" si="28"/>
        <v>0</v>
      </c>
      <c r="T71" s="4">
        <f>SUM(T72+T73+T74+T75+T76+T77+T78)</f>
        <v>0</v>
      </c>
      <c r="U71" s="210">
        <f t="shared" si="20"/>
        <v>0</v>
      </c>
      <c r="V71" s="4">
        <f t="shared" si="28"/>
        <v>0</v>
      </c>
      <c r="W71" s="210">
        <f t="shared" si="7"/>
        <v>0</v>
      </c>
      <c r="X71" s="210"/>
      <c r="Y71" s="4">
        <f>SUM(Y72+Y73+Y74+Y75+Y76+Y77+Y78)</f>
        <v>0</v>
      </c>
      <c r="Z71" s="4">
        <f>SUM(Z72+Z73+Z74+Z75+Z76+Z77+Z78)</f>
        <v>0</v>
      </c>
      <c r="AB71" s="306">
        <f t="shared" si="17"/>
        <v>0</v>
      </c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 spans="1:39" s="218" customFormat="1" ht="13.5" hidden="1">
      <c r="A72" s="215"/>
      <c r="B72" s="216" t="s">
        <v>82</v>
      </c>
      <c r="C72" s="217" t="s">
        <v>83</v>
      </c>
      <c r="D72" s="209"/>
      <c r="E72" s="209"/>
      <c r="F72" s="210">
        <f t="shared" si="18"/>
        <v>0</v>
      </c>
      <c r="G72" s="210"/>
      <c r="H72" s="209"/>
      <c r="I72" s="210">
        <f t="shared" si="19"/>
        <v>0</v>
      </c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10">
        <f t="shared" si="20"/>
        <v>0</v>
      </c>
      <c r="V72" s="209"/>
      <c r="W72" s="210">
        <f aca="true" t="shared" si="29" ref="W72:W89">SUM(U72:V72)</f>
        <v>0</v>
      </c>
      <c r="X72" s="210"/>
      <c r="Y72" s="209"/>
      <c r="Z72" s="209"/>
      <c r="AB72" s="306">
        <f aca="true" t="shared" si="30" ref="AB72:AB89">SUM(H72+T72)</f>
        <v>0</v>
      </c>
      <c r="AC72" s="315"/>
      <c r="AD72" s="315"/>
      <c r="AE72" s="315"/>
      <c r="AF72" s="315"/>
      <c r="AG72" s="315"/>
      <c r="AH72" s="315"/>
      <c r="AI72" s="315"/>
      <c r="AJ72" s="315"/>
      <c r="AK72" s="315"/>
      <c r="AL72" s="315"/>
      <c r="AM72" s="315"/>
    </row>
    <row r="73" spans="1:39" s="218" customFormat="1" ht="13.5" hidden="1">
      <c r="A73" s="215"/>
      <c r="B73" s="216" t="s">
        <v>84</v>
      </c>
      <c r="C73" s="217" t="s">
        <v>85</v>
      </c>
      <c r="D73" s="209"/>
      <c r="E73" s="209"/>
      <c r="F73" s="210">
        <f t="shared" si="18"/>
        <v>0</v>
      </c>
      <c r="G73" s="210"/>
      <c r="H73" s="209"/>
      <c r="I73" s="210">
        <f t="shared" si="19"/>
        <v>0</v>
      </c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10">
        <f t="shared" si="20"/>
        <v>0</v>
      </c>
      <c r="V73" s="209"/>
      <c r="W73" s="210">
        <f t="shared" si="29"/>
        <v>0</v>
      </c>
      <c r="X73" s="210"/>
      <c r="Y73" s="209"/>
      <c r="Z73" s="209"/>
      <c r="AB73" s="306">
        <f t="shared" si="30"/>
        <v>0</v>
      </c>
      <c r="AC73" s="315"/>
      <c r="AD73" s="315"/>
      <c r="AE73" s="315"/>
      <c r="AF73" s="315"/>
      <c r="AG73" s="315"/>
      <c r="AH73" s="315"/>
      <c r="AI73" s="315"/>
      <c r="AJ73" s="315"/>
      <c r="AK73" s="315"/>
      <c r="AL73" s="315"/>
      <c r="AM73" s="315"/>
    </row>
    <row r="74" spans="1:39" s="218" customFormat="1" ht="13.5" hidden="1">
      <c r="A74" s="215"/>
      <c r="B74" s="216" t="s">
        <v>86</v>
      </c>
      <c r="C74" s="217" t="s">
        <v>87</v>
      </c>
      <c r="D74" s="209"/>
      <c r="E74" s="209"/>
      <c r="F74" s="210">
        <f t="shared" si="18"/>
        <v>0</v>
      </c>
      <c r="G74" s="210"/>
      <c r="H74" s="209"/>
      <c r="I74" s="210">
        <f t="shared" si="19"/>
        <v>0</v>
      </c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10">
        <f t="shared" si="20"/>
        <v>0</v>
      </c>
      <c r="V74" s="209"/>
      <c r="W74" s="210">
        <f t="shared" si="29"/>
        <v>0</v>
      </c>
      <c r="X74" s="210"/>
      <c r="Y74" s="209"/>
      <c r="Z74" s="209"/>
      <c r="AB74" s="306">
        <f t="shared" si="30"/>
        <v>0</v>
      </c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5"/>
    </row>
    <row r="75" spans="1:39" s="218" customFormat="1" ht="13.5" hidden="1">
      <c r="A75" s="215"/>
      <c r="B75" s="216" t="s">
        <v>88</v>
      </c>
      <c r="C75" s="217" t="s">
        <v>89</v>
      </c>
      <c r="D75" s="209"/>
      <c r="E75" s="209"/>
      <c r="F75" s="210">
        <f aca="true" t="shared" si="31" ref="F75:F89">SUM(H75:S75)</f>
        <v>0</v>
      </c>
      <c r="G75" s="210"/>
      <c r="H75" s="209"/>
      <c r="I75" s="210">
        <f aca="true" t="shared" si="32" ref="I75:I89">SUM(H75:H75)</f>
        <v>0</v>
      </c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10">
        <f aca="true" t="shared" si="33" ref="U75:U89">SUM(I75+T75)</f>
        <v>0</v>
      </c>
      <c r="V75" s="209"/>
      <c r="W75" s="210">
        <f t="shared" si="29"/>
        <v>0</v>
      </c>
      <c r="X75" s="210"/>
      <c r="Y75" s="209"/>
      <c r="Z75" s="209"/>
      <c r="AB75" s="306">
        <f t="shared" si="30"/>
        <v>0</v>
      </c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5"/>
    </row>
    <row r="76" spans="1:39" s="218" customFormat="1" ht="13.5" hidden="1">
      <c r="A76" s="215"/>
      <c r="B76" s="216" t="s">
        <v>90</v>
      </c>
      <c r="C76" s="217" t="s">
        <v>91</v>
      </c>
      <c r="D76" s="209"/>
      <c r="E76" s="209"/>
      <c r="F76" s="210">
        <f t="shared" si="31"/>
        <v>0</v>
      </c>
      <c r="G76" s="210"/>
      <c r="H76" s="209"/>
      <c r="I76" s="210">
        <f t="shared" si="32"/>
        <v>0</v>
      </c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10">
        <f t="shared" si="33"/>
        <v>0</v>
      </c>
      <c r="V76" s="209"/>
      <c r="W76" s="210">
        <f t="shared" si="29"/>
        <v>0</v>
      </c>
      <c r="X76" s="210"/>
      <c r="Y76" s="209"/>
      <c r="Z76" s="209"/>
      <c r="AB76" s="306">
        <f t="shared" si="30"/>
        <v>0</v>
      </c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5"/>
    </row>
    <row r="77" spans="1:39" s="218" customFormat="1" ht="13.5" hidden="1">
      <c r="A77" s="215"/>
      <c r="B77" s="216" t="s">
        <v>92</v>
      </c>
      <c r="C77" s="217" t="s">
        <v>93</v>
      </c>
      <c r="D77" s="209"/>
      <c r="E77" s="209"/>
      <c r="F77" s="210">
        <f t="shared" si="31"/>
        <v>0</v>
      </c>
      <c r="G77" s="210"/>
      <c r="H77" s="209"/>
      <c r="I77" s="210">
        <f t="shared" si="32"/>
        <v>0</v>
      </c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10">
        <f t="shared" si="33"/>
        <v>0</v>
      </c>
      <c r="V77" s="209"/>
      <c r="W77" s="210">
        <f t="shared" si="29"/>
        <v>0</v>
      </c>
      <c r="X77" s="210"/>
      <c r="Y77" s="209"/>
      <c r="Z77" s="209"/>
      <c r="AB77" s="306">
        <f t="shared" si="30"/>
        <v>0</v>
      </c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15"/>
    </row>
    <row r="78" spans="1:39" s="218" customFormat="1" ht="13.5" hidden="1">
      <c r="A78" s="215"/>
      <c r="B78" s="216" t="s">
        <v>94</v>
      </c>
      <c r="C78" s="217" t="s">
        <v>95</v>
      </c>
      <c r="D78" s="209"/>
      <c r="E78" s="209"/>
      <c r="F78" s="210">
        <f t="shared" si="31"/>
        <v>0</v>
      </c>
      <c r="G78" s="210"/>
      <c r="H78" s="209"/>
      <c r="I78" s="210">
        <f t="shared" si="32"/>
        <v>0</v>
      </c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10">
        <f t="shared" si="33"/>
        <v>0</v>
      </c>
      <c r="V78" s="209"/>
      <c r="W78" s="210">
        <f t="shared" si="29"/>
        <v>0</v>
      </c>
      <c r="X78" s="210"/>
      <c r="Y78" s="209"/>
      <c r="Z78" s="209"/>
      <c r="AB78" s="306">
        <f t="shared" si="30"/>
        <v>0</v>
      </c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</row>
    <row r="79" spans="1:39" s="201" customFormat="1" ht="13.5" hidden="1">
      <c r="A79" s="199"/>
      <c r="B79" s="199">
        <v>423</v>
      </c>
      <c r="C79" s="202"/>
      <c r="D79" s="204">
        <f aca="true" t="shared" si="34" ref="D79:V79">SUM(D80+D81)</f>
        <v>0</v>
      </c>
      <c r="E79" s="204">
        <f t="shared" si="34"/>
        <v>0</v>
      </c>
      <c r="F79" s="210">
        <f t="shared" si="31"/>
        <v>0</v>
      </c>
      <c r="G79" s="204"/>
      <c r="H79" s="204">
        <f t="shared" si="34"/>
        <v>0</v>
      </c>
      <c r="I79" s="210">
        <f t="shared" si="32"/>
        <v>0</v>
      </c>
      <c r="J79" s="204">
        <f t="shared" si="34"/>
        <v>0</v>
      </c>
      <c r="K79" s="204">
        <f t="shared" si="34"/>
        <v>0</v>
      </c>
      <c r="L79" s="204">
        <f>SUM(L80+L81)</f>
        <v>0</v>
      </c>
      <c r="M79" s="204">
        <f>SUM(M80+M81)</f>
        <v>0</v>
      </c>
      <c r="N79" s="204">
        <f>SUM(N80+N81)</f>
        <v>0</v>
      </c>
      <c r="O79" s="204">
        <f>SUM(O80+O81)</f>
        <v>0</v>
      </c>
      <c r="P79" s="204">
        <f t="shared" si="34"/>
        <v>0</v>
      </c>
      <c r="Q79" s="204">
        <f t="shared" si="34"/>
        <v>0</v>
      </c>
      <c r="R79" s="204">
        <f t="shared" si="34"/>
        <v>0</v>
      </c>
      <c r="S79" s="204">
        <f t="shared" si="34"/>
        <v>0</v>
      </c>
      <c r="T79" s="204">
        <f>SUM(T80+T81)</f>
        <v>0</v>
      </c>
      <c r="U79" s="210">
        <f t="shared" si="33"/>
        <v>0</v>
      </c>
      <c r="V79" s="204">
        <f t="shared" si="34"/>
        <v>0</v>
      </c>
      <c r="W79" s="210">
        <f t="shared" si="29"/>
        <v>0</v>
      </c>
      <c r="X79" s="210"/>
      <c r="Y79" s="204">
        <f>SUM(Y80+Y81)</f>
        <v>0</v>
      </c>
      <c r="Z79" s="204">
        <f>SUM(Z80+Z81)</f>
        <v>0</v>
      </c>
      <c r="AB79" s="306">
        <f t="shared" si="30"/>
        <v>0</v>
      </c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</row>
    <row r="80" spans="1:39" s="218" customFormat="1" ht="13.5" hidden="1">
      <c r="A80" s="215"/>
      <c r="B80" s="216" t="s">
        <v>96</v>
      </c>
      <c r="C80" s="217" t="s">
        <v>97</v>
      </c>
      <c r="D80" s="209"/>
      <c r="E80" s="209"/>
      <c r="F80" s="210">
        <f t="shared" si="31"/>
        <v>0</v>
      </c>
      <c r="G80" s="210"/>
      <c r="H80" s="209"/>
      <c r="I80" s="210">
        <f t="shared" si="32"/>
        <v>0</v>
      </c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10">
        <f t="shared" si="33"/>
        <v>0</v>
      </c>
      <c r="V80" s="209"/>
      <c r="W80" s="210">
        <f t="shared" si="29"/>
        <v>0</v>
      </c>
      <c r="X80" s="210"/>
      <c r="Y80" s="209"/>
      <c r="Z80" s="209"/>
      <c r="AB80" s="306">
        <f t="shared" si="30"/>
        <v>0</v>
      </c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5"/>
    </row>
    <row r="81" spans="1:39" s="218" customFormat="1" ht="13.5" hidden="1">
      <c r="A81" s="215"/>
      <c r="B81" s="216" t="s">
        <v>98</v>
      </c>
      <c r="C81" s="217" t="s">
        <v>99</v>
      </c>
      <c r="D81" s="209"/>
      <c r="E81" s="209"/>
      <c r="F81" s="210">
        <f t="shared" si="31"/>
        <v>0</v>
      </c>
      <c r="G81" s="210"/>
      <c r="H81" s="209"/>
      <c r="I81" s="210">
        <f t="shared" si="32"/>
        <v>0</v>
      </c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10">
        <f t="shared" si="33"/>
        <v>0</v>
      </c>
      <c r="V81" s="209"/>
      <c r="W81" s="210">
        <f t="shared" si="29"/>
        <v>0</v>
      </c>
      <c r="X81" s="210"/>
      <c r="Y81" s="209"/>
      <c r="Z81" s="209"/>
      <c r="AB81" s="306">
        <f t="shared" si="30"/>
        <v>0</v>
      </c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5"/>
    </row>
    <row r="82" spans="1:39" s="201" customFormat="1" ht="13.5" hidden="1">
      <c r="A82" s="199"/>
      <c r="B82" s="199">
        <v>424</v>
      </c>
      <c r="C82" s="202"/>
      <c r="D82" s="204">
        <f aca="true" t="shared" si="35" ref="D82:V82">SUM(D83+D84+D85+D86)</f>
        <v>0</v>
      </c>
      <c r="E82" s="204">
        <f t="shared" si="35"/>
        <v>0</v>
      </c>
      <c r="F82" s="210">
        <f t="shared" si="31"/>
        <v>0</v>
      </c>
      <c r="G82" s="204"/>
      <c r="H82" s="204">
        <f t="shared" si="35"/>
        <v>0</v>
      </c>
      <c r="I82" s="210">
        <f t="shared" si="32"/>
        <v>0</v>
      </c>
      <c r="J82" s="204">
        <f t="shared" si="35"/>
        <v>0</v>
      </c>
      <c r="K82" s="204">
        <f t="shared" si="35"/>
        <v>0</v>
      </c>
      <c r="L82" s="204">
        <f>SUM(L83+L84+L85+L86)</f>
        <v>0</v>
      </c>
      <c r="M82" s="204">
        <f>SUM(M83+M84+M85+M86)</f>
        <v>0</v>
      </c>
      <c r="N82" s="204">
        <f>SUM(N83+N84+N85+N86)</f>
        <v>0</v>
      </c>
      <c r="O82" s="204">
        <f>SUM(O83+O84+O85+O86)</f>
        <v>0</v>
      </c>
      <c r="P82" s="204">
        <f t="shared" si="35"/>
        <v>0</v>
      </c>
      <c r="Q82" s="204">
        <f t="shared" si="35"/>
        <v>0</v>
      </c>
      <c r="R82" s="204">
        <f t="shared" si="35"/>
        <v>0</v>
      </c>
      <c r="S82" s="204">
        <f t="shared" si="35"/>
        <v>0</v>
      </c>
      <c r="T82" s="204">
        <f>SUM(T83+T84+T85+T86)</f>
        <v>0</v>
      </c>
      <c r="U82" s="210">
        <f t="shared" si="33"/>
        <v>0</v>
      </c>
      <c r="V82" s="204">
        <f t="shared" si="35"/>
        <v>0</v>
      </c>
      <c r="W82" s="210">
        <f t="shared" si="29"/>
        <v>0</v>
      </c>
      <c r="X82" s="210"/>
      <c r="Y82" s="204">
        <f>SUM(Y83+Y84+Y85+Y86)</f>
        <v>0</v>
      </c>
      <c r="Z82" s="204">
        <f>SUM(Z83+Z84+Z85+Z86)</f>
        <v>0</v>
      </c>
      <c r="AB82" s="306">
        <f t="shared" si="30"/>
        <v>0</v>
      </c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</row>
    <row r="83" spans="1:39" s="218" customFormat="1" ht="13.5" hidden="1">
      <c r="A83" s="215"/>
      <c r="B83" s="219">
        <v>4241</v>
      </c>
      <c r="C83" s="220" t="s">
        <v>100</v>
      </c>
      <c r="D83" s="209"/>
      <c r="E83" s="209"/>
      <c r="F83" s="210">
        <f t="shared" si="31"/>
        <v>0</v>
      </c>
      <c r="G83" s="210"/>
      <c r="H83" s="209"/>
      <c r="I83" s="210">
        <f t="shared" si="32"/>
        <v>0</v>
      </c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10">
        <f t="shared" si="33"/>
        <v>0</v>
      </c>
      <c r="V83" s="209"/>
      <c r="W83" s="210">
        <f t="shared" si="29"/>
        <v>0</v>
      </c>
      <c r="X83" s="210"/>
      <c r="Y83" s="209"/>
      <c r="Z83" s="209"/>
      <c r="AB83" s="306">
        <f t="shared" si="30"/>
        <v>0</v>
      </c>
      <c r="AC83" s="315"/>
      <c r="AD83" s="315"/>
      <c r="AE83" s="315"/>
      <c r="AF83" s="315"/>
      <c r="AG83" s="315"/>
      <c r="AH83" s="315"/>
      <c r="AI83" s="315"/>
      <c r="AJ83" s="315"/>
      <c r="AK83" s="315"/>
      <c r="AL83" s="315"/>
      <c r="AM83" s="315"/>
    </row>
    <row r="84" spans="1:39" s="218" customFormat="1" ht="13.5" hidden="1">
      <c r="A84" s="215"/>
      <c r="B84" s="219">
        <v>4242</v>
      </c>
      <c r="C84" s="221" t="s">
        <v>101</v>
      </c>
      <c r="D84" s="209"/>
      <c r="E84" s="209"/>
      <c r="F84" s="210">
        <f t="shared" si="31"/>
        <v>0</v>
      </c>
      <c r="G84" s="210"/>
      <c r="H84" s="209"/>
      <c r="I84" s="210">
        <f t="shared" si="32"/>
        <v>0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10">
        <f t="shared" si="33"/>
        <v>0</v>
      </c>
      <c r="V84" s="209"/>
      <c r="W84" s="210">
        <f t="shared" si="29"/>
        <v>0</v>
      </c>
      <c r="X84" s="210"/>
      <c r="Y84" s="209"/>
      <c r="Z84" s="209"/>
      <c r="AB84" s="306">
        <f t="shared" si="30"/>
        <v>0</v>
      </c>
      <c r="AC84" s="315"/>
      <c r="AD84" s="315"/>
      <c r="AE84" s="315"/>
      <c r="AF84" s="315"/>
      <c r="AG84" s="315"/>
      <c r="AH84" s="315"/>
      <c r="AI84" s="315"/>
      <c r="AJ84" s="315"/>
      <c r="AK84" s="315"/>
      <c r="AL84" s="315"/>
      <c r="AM84" s="315"/>
    </row>
    <row r="85" spans="1:39" s="218" customFormat="1" ht="13.5" hidden="1">
      <c r="A85" s="215"/>
      <c r="B85" s="219">
        <v>4243</v>
      </c>
      <c r="C85" s="221" t="s">
        <v>102</v>
      </c>
      <c r="D85" s="209"/>
      <c r="E85" s="209"/>
      <c r="F85" s="210">
        <f t="shared" si="31"/>
        <v>0</v>
      </c>
      <c r="G85" s="210"/>
      <c r="H85" s="209"/>
      <c r="I85" s="210">
        <f t="shared" si="32"/>
        <v>0</v>
      </c>
      <c r="J85" s="209"/>
      <c r="K85" s="209"/>
      <c r="L85" s="209"/>
      <c r="M85" s="209"/>
      <c r="N85" s="209"/>
      <c r="O85" s="209"/>
      <c r="P85" s="209"/>
      <c r="Q85" s="209"/>
      <c r="R85" s="209"/>
      <c r="S85" s="209"/>
      <c r="T85" s="209"/>
      <c r="U85" s="210">
        <f t="shared" si="33"/>
        <v>0</v>
      </c>
      <c r="V85" s="209"/>
      <c r="W85" s="210">
        <f t="shared" si="29"/>
        <v>0</v>
      </c>
      <c r="X85" s="210"/>
      <c r="Y85" s="209"/>
      <c r="Z85" s="209"/>
      <c r="AB85" s="306">
        <f t="shared" si="30"/>
        <v>0</v>
      </c>
      <c r="AC85" s="315"/>
      <c r="AD85" s="315"/>
      <c r="AE85" s="315"/>
      <c r="AF85" s="315"/>
      <c r="AG85" s="315"/>
      <c r="AH85" s="315"/>
      <c r="AI85" s="315"/>
      <c r="AJ85" s="315"/>
      <c r="AK85" s="315"/>
      <c r="AL85" s="315"/>
      <c r="AM85" s="315"/>
    </row>
    <row r="86" spans="1:39" s="218" customFormat="1" ht="13.5" hidden="1">
      <c r="A86" s="215"/>
      <c r="B86" s="219">
        <v>4244</v>
      </c>
      <c r="C86" s="221" t="s">
        <v>103</v>
      </c>
      <c r="D86" s="209"/>
      <c r="E86" s="209"/>
      <c r="F86" s="210">
        <f t="shared" si="31"/>
        <v>0</v>
      </c>
      <c r="G86" s="210"/>
      <c r="H86" s="209"/>
      <c r="I86" s="210">
        <f t="shared" si="32"/>
        <v>0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10">
        <f t="shared" si="33"/>
        <v>0</v>
      </c>
      <c r="V86" s="209"/>
      <c r="W86" s="210">
        <f t="shared" si="29"/>
        <v>0</v>
      </c>
      <c r="X86" s="210"/>
      <c r="Y86" s="209"/>
      <c r="Z86" s="209"/>
      <c r="AB86" s="306">
        <f t="shared" si="30"/>
        <v>0</v>
      </c>
      <c r="AC86" s="315"/>
      <c r="AD86" s="315"/>
      <c r="AE86" s="315"/>
      <c r="AF86" s="315"/>
      <c r="AG86" s="315"/>
      <c r="AH86" s="315"/>
      <c r="AI86" s="315"/>
      <c r="AJ86" s="315"/>
      <c r="AK86" s="315"/>
      <c r="AL86" s="315"/>
      <c r="AM86" s="315"/>
    </row>
    <row r="87" spans="1:39" s="201" customFormat="1" ht="13.5" hidden="1">
      <c r="A87" s="199"/>
      <c r="B87" s="199">
        <v>426</v>
      </c>
      <c r="C87" s="200"/>
      <c r="D87" s="204">
        <f aca="true" t="shared" si="36" ref="D87:V87">SUM(D88+D89)</f>
        <v>0</v>
      </c>
      <c r="E87" s="204">
        <f t="shared" si="36"/>
        <v>0</v>
      </c>
      <c r="F87" s="210">
        <f t="shared" si="31"/>
        <v>0</v>
      </c>
      <c r="G87" s="204"/>
      <c r="H87" s="204">
        <f t="shared" si="36"/>
        <v>0</v>
      </c>
      <c r="I87" s="210">
        <f t="shared" si="32"/>
        <v>0</v>
      </c>
      <c r="J87" s="204">
        <f t="shared" si="36"/>
        <v>0</v>
      </c>
      <c r="K87" s="204">
        <f t="shared" si="36"/>
        <v>0</v>
      </c>
      <c r="L87" s="204">
        <f>SUM(L88+L89)</f>
        <v>0</v>
      </c>
      <c r="M87" s="204">
        <f>SUM(M88+M89)</f>
        <v>0</v>
      </c>
      <c r="N87" s="204">
        <f>SUM(N88+N89)</f>
        <v>0</v>
      </c>
      <c r="O87" s="204">
        <f>SUM(O88+O89)</f>
        <v>0</v>
      </c>
      <c r="P87" s="204">
        <f t="shared" si="36"/>
        <v>0</v>
      </c>
      <c r="Q87" s="204">
        <f t="shared" si="36"/>
        <v>0</v>
      </c>
      <c r="R87" s="204">
        <f t="shared" si="36"/>
        <v>0</v>
      </c>
      <c r="S87" s="204">
        <f t="shared" si="36"/>
        <v>0</v>
      </c>
      <c r="T87" s="204">
        <f>SUM(T88+T89)</f>
        <v>0</v>
      </c>
      <c r="U87" s="210">
        <f t="shared" si="33"/>
        <v>0</v>
      </c>
      <c r="V87" s="204">
        <f t="shared" si="36"/>
        <v>0</v>
      </c>
      <c r="W87" s="210">
        <f t="shared" si="29"/>
        <v>0</v>
      </c>
      <c r="X87" s="210"/>
      <c r="Y87" s="204">
        <f>SUM(Y88+Y89)</f>
        <v>0</v>
      </c>
      <c r="Z87" s="204">
        <f>SUM(Z88+Z89)</f>
        <v>0</v>
      </c>
      <c r="AB87" s="306">
        <f t="shared" si="30"/>
        <v>0</v>
      </c>
      <c r="AC87" s="204"/>
      <c r="AD87" s="204"/>
      <c r="AE87" s="204"/>
      <c r="AF87" s="204"/>
      <c r="AG87" s="204"/>
      <c r="AH87" s="204"/>
      <c r="AI87" s="204"/>
      <c r="AJ87" s="204"/>
      <c r="AK87" s="204"/>
      <c r="AL87" s="204"/>
      <c r="AM87" s="204"/>
    </row>
    <row r="88" spans="1:39" s="218" customFormat="1" ht="13.5" hidden="1">
      <c r="A88" s="215"/>
      <c r="B88" s="216">
        <v>4262</v>
      </c>
      <c r="C88" s="217" t="s">
        <v>104</v>
      </c>
      <c r="D88" s="209"/>
      <c r="E88" s="209"/>
      <c r="F88" s="210">
        <f t="shared" si="31"/>
        <v>0</v>
      </c>
      <c r="G88" s="210"/>
      <c r="H88" s="209"/>
      <c r="I88" s="210">
        <f t="shared" si="32"/>
        <v>0</v>
      </c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10">
        <f t="shared" si="33"/>
        <v>0</v>
      </c>
      <c r="V88" s="209"/>
      <c r="W88" s="210">
        <f t="shared" si="29"/>
        <v>0</v>
      </c>
      <c r="X88" s="210"/>
      <c r="Y88" s="209"/>
      <c r="Z88" s="209"/>
      <c r="AB88" s="306">
        <f t="shared" si="30"/>
        <v>0</v>
      </c>
      <c r="AC88" s="315"/>
      <c r="AD88" s="315"/>
      <c r="AE88" s="315"/>
      <c r="AF88" s="315"/>
      <c r="AG88" s="315"/>
      <c r="AH88" s="315"/>
      <c r="AI88" s="315"/>
      <c r="AJ88" s="315"/>
      <c r="AK88" s="315"/>
      <c r="AL88" s="315"/>
      <c r="AM88" s="315"/>
    </row>
    <row r="89" spans="1:39" s="218" customFormat="1" ht="13.5" hidden="1">
      <c r="A89" s="215"/>
      <c r="B89" s="216">
        <v>4263</v>
      </c>
      <c r="C89" s="217" t="s">
        <v>105</v>
      </c>
      <c r="D89" s="209"/>
      <c r="E89" s="209"/>
      <c r="F89" s="210">
        <f t="shared" si="31"/>
        <v>0</v>
      </c>
      <c r="G89" s="210"/>
      <c r="H89" s="209"/>
      <c r="I89" s="210">
        <f t="shared" si="32"/>
        <v>0</v>
      </c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10">
        <f t="shared" si="33"/>
        <v>0</v>
      </c>
      <c r="V89" s="209"/>
      <c r="W89" s="210">
        <f t="shared" si="29"/>
        <v>0</v>
      </c>
      <c r="X89" s="210"/>
      <c r="Y89" s="209"/>
      <c r="Z89" s="209"/>
      <c r="AB89" s="306">
        <f t="shared" si="30"/>
        <v>0</v>
      </c>
      <c r="AC89" s="315"/>
      <c r="AD89" s="315"/>
      <c r="AE89" s="315"/>
      <c r="AF89" s="315"/>
      <c r="AG89" s="315"/>
      <c r="AH89" s="315"/>
      <c r="AI89" s="315"/>
      <c r="AJ89" s="315"/>
      <c r="AK89" s="315"/>
      <c r="AL89" s="315"/>
      <c r="AM89" s="315"/>
    </row>
    <row r="90" spans="28:39" ht="13.5">
      <c r="AB90" s="306">
        <f aca="true" t="shared" si="37" ref="AB90:AB95">SUM(H90+X90)</f>
        <v>0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2:39" s="7" customFormat="1" ht="13.5">
      <c r="B91" s="6"/>
      <c r="C91" s="10" t="s">
        <v>577</v>
      </c>
      <c r="D91" s="4">
        <f>SUM(D92+D149)</f>
        <v>0</v>
      </c>
      <c r="E91" s="4">
        <f>SUM(E92+E149)</f>
        <v>0</v>
      </c>
      <c r="F91" s="210">
        <f aca="true" t="shared" si="38" ref="F91:F122">SUM(H91:S91)</f>
        <v>6142808</v>
      </c>
      <c r="G91" s="4"/>
      <c r="H91" s="4">
        <f>SUM(H92+H149)</f>
        <v>3071404</v>
      </c>
      <c r="I91" s="210">
        <f aca="true" t="shared" si="39" ref="I91:I122">SUM(H91:H91)</f>
        <v>3071404</v>
      </c>
      <c r="J91" s="4">
        <f aca="true" t="shared" si="40" ref="J91:S91">SUM(J92+J149)</f>
        <v>0</v>
      </c>
      <c r="K91" s="4">
        <f t="shared" si="40"/>
        <v>0</v>
      </c>
      <c r="L91" s="4">
        <f>SUM(L92+L149)</f>
        <v>0</v>
      </c>
      <c r="M91" s="4">
        <f t="shared" si="40"/>
        <v>0</v>
      </c>
      <c r="N91" s="4">
        <f t="shared" si="40"/>
        <v>0</v>
      </c>
      <c r="O91" s="4">
        <f t="shared" si="40"/>
        <v>0</v>
      </c>
      <c r="P91" s="4">
        <f t="shared" si="40"/>
        <v>0</v>
      </c>
      <c r="Q91" s="4">
        <f t="shared" si="40"/>
        <v>0</v>
      </c>
      <c r="R91" s="4">
        <f t="shared" si="40"/>
        <v>0</v>
      </c>
      <c r="S91" s="4">
        <f t="shared" si="40"/>
        <v>0</v>
      </c>
      <c r="T91" s="4">
        <f>SUM(T92+T149)</f>
        <v>0</v>
      </c>
      <c r="U91" s="210">
        <f aca="true" t="shared" si="41" ref="U91:U122">SUM(I91+T91)</f>
        <v>3071404</v>
      </c>
      <c r="V91" s="4">
        <f>SUM(V92+V149)</f>
        <v>0</v>
      </c>
      <c r="W91" s="210">
        <f aca="true" t="shared" si="42" ref="W91:W154">SUM(U91:V91)</f>
        <v>3071404</v>
      </c>
      <c r="X91" s="210"/>
      <c r="Y91" s="4">
        <f>SUM(Y92+Y149)</f>
        <v>3163425.51</v>
      </c>
      <c r="Z91" s="4">
        <f>SUM(Z92+Z149)</f>
        <v>3195020</v>
      </c>
      <c r="AB91" s="306">
        <f t="shared" si="37"/>
        <v>3071404</v>
      </c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 spans="2:39" s="7" customFormat="1" ht="13.5">
      <c r="B92" s="6">
        <v>3</v>
      </c>
      <c r="C92" s="7" t="s">
        <v>118</v>
      </c>
      <c r="D92" s="4">
        <f>SUM(D93+D105+D138)</f>
        <v>0</v>
      </c>
      <c r="E92" s="4">
        <f>SUM(E93+E105+E138)</f>
        <v>0</v>
      </c>
      <c r="F92" s="210">
        <f t="shared" si="38"/>
        <v>6142808</v>
      </c>
      <c r="G92" s="4"/>
      <c r="H92" s="4">
        <f>SUM(H93+H105+H138)</f>
        <v>3071404</v>
      </c>
      <c r="I92" s="210">
        <f t="shared" si="39"/>
        <v>3071404</v>
      </c>
      <c r="J92" s="4">
        <f aca="true" t="shared" si="43" ref="J92:S92">SUM(J93+J105+J138)</f>
        <v>0</v>
      </c>
      <c r="K92" s="4">
        <f t="shared" si="43"/>
        <v>0</v>
      </c>
      <c r="L92" s="4">
        <f>SUM(L93+L105+L138)</f>
        <v>0</v>
      </c>
      <c r="M92" s="4">
        <f t="shared" si="43"/>
        <v>0</v>
      </c>
      <c r="N92" s="4">
        <f t="shared" si="43"/>
        <v>0</v>
      </c>
      <c r="O92" s="4">
        <f t="shared" si="43"/>
        <v>0</v>
      </c>
      <c r="P92" s="4">
        <f t="shared" si="43"/>
        <v>0</v>
      </c>
      <c r="Q92" s="4">
        <f t="shared" si="43"/>
        <v>0</v>
      </c>
      <c r="R92" s="4">
        <f t="shared" si="43"/>
        <v>0</v>
      </c>
      <c r="S92" s="4">
        <f t="shared" si="43"/>
        <v>0</v>
      </c>
      <c r="T92" s="4">
        <f>SUM(T93+T105+T138)</f>
        <v>0</v>
      </c>
      <c r="U92" s="210">
        <f t="shared" si="41"/>
        <v>3071404</v>
      </c>
      <c r="V92" s="4">
        <f>SUM(V93+V105+V138)</f>
        <v>0</v>
      </c>
      <c r="W92" s="210">
        <f t="shared" si="42"/>
        <v>3071404</v>
      </c>
      <c r="X92" s="210"/>
      <c r="Y92" s="4">
        <f>SUM(Y93+Y105+Y138)</f>
        <v>3163425.51</v>
      </c>
      <c r="Z92" s="4">
        <f>SUM(Z93+Z105+Z138)</f>
        <v>3195020</v>
      </c>
      <c r="AB92" s="306">
        <f t="shared" si="37"/>
        <v>3071404</v>
      </c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2:39" s="7" customFormat="1" ht="13.5">
      <c r="B93" s="6">
        <v>31</v>
      </c>
      <c r="D93" s="4">
        <f>SUM(D94+D99+D101)</f>
        <v>0</v>
      </c>
      <c r="E93" s="4">
        <f>SUM(E94+E99+E101)</f>
        <v>0</v>
      </c>
      <c r="F93" s="210">
        <f t="shared" si="38"/>
        <v>5484834</v>
      </c>
      <c r="G93" s="4"/>
      <c r="H93" s="4">
        <f>SUM(H94+H99+H101)</f>
        <v>2742417</v>
      </c>
      <c r="I93" s="210">
        <f t="shared" si="39"/>
        <v>2742417</v>
      </c>
      <c r="J93" s="4">
        <f aca="true" t="shared" si="44" ref="J93:S93">SUM(J94+J99+J101)</f>
        <v>0</v>
      </c>
      <c r="K93" s="4">
        <f t="shared" si="44"/>
        <v>0</v>
      </c>
      <c r="L93" s="4">
        <f>SUM(L94+L99+L101)</f>
        <v>0</v>
      </c>
      <c r="M93" s="4">
        <f t="shared" si="44"/>
        <v>0</v>
      </c>
      <c r="N93" s="4">
        <f t="shared" si="44"/>
        <v>0</v>
      </c>
      <c r="O93" s="4">
        <f t="shared" si="44"/>
        <v>0</v>
      </c>
      <c r="P93" s="4">
        <f t="shared" si="44"/>
        <v>0</v>
      </c>
      <c r="Q93" s="4">
        <f t="shared" si="44"/>
        <v>0</v>
      </c>
      <c r="R93" s="4">
        <f t="shared" si="44"/>
        <v>0</v>
      </c>
      <c r="S93" s="4">
        <f t="shared" si="44"/>
        <v>0</v>
      </c>
      <c r="T93" s="4">
        <f>SUM(T94+T99+T101)</f>
        <v>0</v>
      </c>
      <c r="U93" s="210">
        <f t="shared" si="41"/>
        <v>2742417</v>
      </c>
      <c r="V93" s="4">
        <f>SUM(V94+V99+V101)</f>
        <v>0</v>
      </c>
      <c r="W93" s="210">
        <f t="shared" si="42"/>
        <v>2742417</v>
      </c>
      <c r="X93" s="210"/>
      <c r="Y93" s="330">
        <v>2824689.51</v>
      </c>
      <c r="Z93" s="4">
        <v>2852936</v>
      </c>
      <c r="AB93" s="306">
        <f t="shared" si="37"/>
        <v>2742417</v>
      </c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 spans="2:39" s="7" customFormat="1" ht="13.5">
      <c r="B94" s="6">
        <v>311</v>
      </c>
      <c r="D94" s="4">
        <f>SUM(D95+D96+D97+D98)</f>
        <v>0</v>
      </c>
      <c r="E94" s="4">
        <f>SUM(E95+E96+E97+E98)</f>
        <v>0</v>
      </c>
      <c r="F94" s="210">
        <f t="shared" si="38"/>
        <v>4487906</v>
      </c>
      <c r="G94" s="4"/>
      <c r="H94" s="4">
        <f>SUM(H95+H96+H97+H98)</f>
        <v>2243953</v>
      </c>
      <c r="I94" s="210">
        <f t="shared" si="39"/>
        <v>2243953</v>
      </c>
      <c r="J94" s="4">
        <f aca="true" t="shared" si="45" ref="J94:S94">SUM(J95+J96+J97+J98)</f>
        <v>0</v>
      </c>
      <c r="K94" s="4">
        <f t="shared" si="45"/>
        <v>0</v>
      </c>
      <c r="L94" s="4">
        <f>SUM(L95+L96+L97+L98)</f>
        <v>0</v>
      </c>
      <c r="M94" s="4">
        <f t="shared" si="45"/>
        <v>0</v>
      </c>
      <c r="N94" s="4">
        <f t="shared" si="45"/>
        <v>0</v>
      </c>
      <c r="O94" s="4">
        <f t="shared" si="45"/>
        <v>0</v>
      </c>
      <c r="P94" s="4">
        <f t="shared" si="45"/>
        <v>0</v>
      </c>
      <c r="Q94" s="4">
        <f t="shared" si="45"/>
        <v>0</v>
      </c>
      <c r="R94" s="4">
        <f t="shared" si="45"/>
        <v>0</v>
      </c>
      <c r="S94" s="4">
        <f t="shared" si="45"/>
        <v>0</v>
      </c>
      <c r="T94" s="4">
        <f>SUM(T95+T96+T97+T98)</f>
        <v>0</v>
      </c>
      <c r="U94" s="210">
        <f t="shared" si="41"/>
        <v>2243953</v>
      </c>
      <c r="V94" s="4">
        <f>SUM(V95+V96+V97+V98)</f>
        <v>0</v>
      </c>
      <c r="W94" s="210">
        <f t="shared" si="42"/>
        <v>2243953</v>
      </c>
      <c r="X94" s="210"/>
      <c r="Y94" s="4">
        <f>SUM(Y95+Y96+Y97+Y98)</f>
        <v>0</v>
      </c>
      <c r="Z94" s="4">
        <f>SUM(Z95+Z96+Z97+Z98)</f>
        <v>0</v>
      </c>
      <c r="AB94" s="306">
        <f t="shared" si="37"/>
        <v>2243953</v>
      </c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 spans="1:39" s="211" customFormat="1" ht="13.5">
      <c r="A95" s="206"/>
      <c r="B95" s="207" t="s">
        <v>0</v>
      </c>
      <c r="C95" s="208" t="s">
        <v>1</v>
      </c>
      <c r="D95" s="209"/>
      <c r="E95" s="209"/>
      <c r="F95" s="210">
        <f t="shared" si="38"/>
        <v>4487906</v>
      </c>
      <c r="G95" s="210"/>
      <c r="H95" s="209">
        <v>2243953</v>
      </c>
      <c r="I95" s="210">
        <f t="shared" si="39"/>
        <v>2243953</v>
      </c>
      <c r="J95" s="209"/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10">
        <f t="shared" si="41"/>
        <v>2243953</v>
      </c>
      <c r="V95" s="209"/>
      <c r="W95" s="210">
        <f t="shared" si="42"/>
        <v>2243953</v>
      </c>
      <c r="X95" s="210"/>
      <c r="Y95" s="209"/>
      <c r="Z95" s="209"/>
      <c r="AB95" s="306">
        <f t="shared" si="37"/>
        <v>2243953</v>
      </c>
      <c r="AC95" s="209"/>
      <c r="AD95" s="209"/>
      <c r="AE95" s="209"/>
      <c r="AF95" s="209"/>
      <c r="AG95" s="209"/>
      <c r="AH95" s="209"/>
      <c r="AI95" s="209"/>
      <c r="AJ95" s="209"/>
      <c r="AK95" s="209"/>
      <c r="AL95" s="209"/>
      <c r="AM95" s="209"/>
    </row>
    <row r="96" spans="1:39" s="211" customFormat="1" ht="13.5" hidden="1">
      <c r="A96" s="206"/>
      <c r="B96" s="207" t="s">
        <v>2</v>
      </c>
      <c r="C96" s="208" t="s">
        <v>3</v>
      </c>
      <c r="D96" s="209"/>
      <c r="E96" s="209"/>
      <c r="F96" s="210">
        <f t="shared" si="38"/>
        <v>0</v>
      </c>
      <c r="G96" s="210"/>
      <c r="H96" s="209"/>
      <c r="I96" s="210">
        <f t="shared" si="39"/>
        <v>0</v>
      </c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10">
        <f t="shared" si="41"/>
        <v>0</v>
      </c>
      <c r="V96" s="209"/>
      <c r="W96" s="210">
        <f t="shared" si="42"/>
        <v>0</v>
      </c>
      <c r="X96" s="210"/>
      <c r="Y96" s="209"/>
      <c r="Z96" s="209"/>
      <c r="AB96" s="306">
        <f>SUM(H96+T96)</f>
        <v>0</v>
      </c>
      <c r="AC96" s="209"/>
      <c r="AD96" s="209"/>
      <c r="AE96" s="209"/>
      <c r="AF96" s="209"/>
      <c r="AG96" s="209"/>
      <c r="AH96" s="209"/>
      <c r="AI96" s="209"/>
      <c r="AJ96" s="209"/>
      <c r="AK96" s="209"/>
      <c r="AL96" s="209"/>
      <c r="AM96" s="209"/>
    </row>
    <row r="97" spans="1:39" s="211" customFormat="1" ht="13.5" hidden="1">
      <c r="A97" s="206"/>
      <c r="B97" s="207" t="s">
        <v>4</v>
      </c>
      <c r="C97" s="208" t="s">
        <v>5</v>
      </c>
      <c r="D97" s="209"/>
      <c r="E97" s="209"/>
      <c r="F97" s="210">
        <f t="shared" si="38"/>
        <v>0</v>
      </c>
      <c r="G97" s="210"/>
      <c r="H97" s="209"/>
      <c r="I97" s="210">
        <f t="shared" si="39"/>
        <v>0</v>
      </c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10">
        <f t="shared" si="41"/>
        <v>0</v>
      </c>
      <c r="V97" s="209"/>
      <c r="W97" s="210">
        <f t="shared" si="42"/>
        <v>0</v>
      </c>
      <c r="X97" s="210"/>
      <c r="Y97" s="209"/>
      <c r="Z97" s="209"/>
      <c r="AB97" s="306">
        <f>SUM(H97+T97)</f>
        <v>0</v>
      </c>
      <c r="AC97" s="209"/>
      <c r="AD97" s="209"/>
      <c r="AE97" s="209"/>
      <c r="AF97" s="209"/>
      <c r="AG97" s="209"/>
      <c r="AH97" s="209"/>
      <c r="AI97" s="209"/>
      <c r="AJ97" s="209"/>
      <c r="AK97" s="209"/>
      <c r="AL97" s="209"/>
      <c r="AM97" s="209"/>
    </row>
    <row r="98" spans="1:39" s="211" customFormat="1" ht="13.5" hidden="1">
      <c r="A98" s="206"/>
      <c r="B98" s="207" t="s">
        <v>6</v>
      </c>
      <c r="C98" s="208" t="s">
        <v>7</v>
      </c>
      <c r="D98" s="209"/>
      <c r="E98" s="209"/>
      <c r="F98" s="210">
        <f t="shared" si="38"/>
        <v>0</v>
      </c>
      <c r="G98" s="210"/>
      <c r="H98" s="209"/>
      <c r="I98" s="210">
        <f t="shared" si="39"/>
        <v>0</v>
      </c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10">
        <f t="shared" si="41"/>
        <v>0</v>
      </c>
      <c r="V98" s="209"/>
      <c r="W98" s="210">
        <f t="shared" si="42"/>
        <v>0</v>
      </c>
      <c r="X98" s="210"/>
      <c r="Y98" s="209"/>
      <c r="Z98" s="209"/>
      <c r="AB98" s="306">
        <f>SUM(H98+T98)</f>
        <v>0</v>
      </c>
      <c r="AC98" s="209"/>
      <c r="AD98" s="209"/>
      <c r="AE98" s="209"/>
      <c r="AF98" s="209"/>
      <c r="AG98" s="209"/>
      <c r="AH98" s="209"/>
      <c r="AI98" s="209"/>
      <c r="AJ98" s="209"/>
      <c r="AK98" s="209"/>
      <c r="AL98" s="209"/>
      <c r="AM98" s="209"/>
    </row>
    <row r="99" spans="1:39" s="198" customFormat="1" ht="13.5">
      <c r="A99" s="195"/>
      <c r="B99" s="195">
        <v>312</v>
      </c>
      <c r="C99" s="196"/>
      <c r="D99" s="197">
        <f>SUM(D100)</f>
        <v>0</v>
      </c>
      <c r="E99" s="197">
        <f aca="true" t="shared" si="46" ref="E99:V99">SUM(E100)</f>
        <v>0</v>
      </c>
      <c r="F99" s="210">
        <f t="shared" si="38"/>
        <v>104000</v>
      </c>
      <c r="G99" s="197"/>
      <c r="H99" s="197">
        <f t="shared" si="46"/>
        <v>52000</v>
      </c>
      <c r="I99" s="210">
        <f t="shared" si="39"/>
        <v>52000</v>
      </c>
      <c r="J99" s="197">
        <f t="shared" si="46"/>
        <v>0</v>
      </c>
      <c r="K99" s="197">
        <f t="shared" si="46"/>
        <v>0</v>
      </c>
      <c r="L99" s="197">
        <f t="shared" si="46"/>
        <v>0</v>
      </c>
      <c r="M99" s="197">
        <f t="shared" si="46"/>
        <v>0</v>
      </c>
      <c r="N99" s="197">
        <f t="shared" si="46"/>
        <v>0</v>
      </c>
      <c r="O99" s="197">
        <f t="shared" si="46"/>
        <v>0</v>
      </c>
      <c r="P99" s="197">
        <f t="shared" si="46"/>
        <v>0</v>
      </c>
      <c r="Q99" s="197">
        <f t="shared" si="46"/>
        <v>0</v>
      </c>
      <c r="R99" s="197">
        <f t="shared" si="46"/>
        <v>0</v>
      </c>
      <c r="S99" s="197">
        <f t="shared" si="46"/>
        <v>0</v>
      </c>
      <c r="T99" s="197">
        <f t="shared" si="46"/>
        <v>0</v>
      </c>
      <c r="U99" s="210">
        <f t="shared" si="41"/>
        <v>52000</v>
      </c>
      <c r="V99" s="197">
        <f t="shared" si="46"/>
        <v>0</v>
      </c>
      <c r="W99" s="210">
        <f t="shared" si="42"/>
        <v>52000</v>
      </c>
      <c r="X99" s="210"/>
      <c r="Y99" s="197">
        <f>SUM(Y100)</f>
        <v>0</v>
      </c>
      <c r="Z99" s="197">
        <f>SUM(Z100)</f>
        <v>0</v>
      </c>
      <c r="AB99" s="306">
        <f aca="true" t="shared" si="47" ref="AB99:AB108">SUM(H99+X99)</f>
        <v>52000</v>
      </c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</row>
    <row r="100" spans="1:39" s="211" customFormat="1" ht="13.5">
      <c r="A100" s="206"/>
      <c r="B100" s="207" t="s">
        <v>8</v>
      </c>
      <c r="C100" s="208" t="s">
        <v>9</v>
      </c>
      <c r="D100" s="209"/>
      <c r="E100" s="209"/>
      <c r="F100" s="210">
        <f t="shared" si="38"/>
        <v>104000</v>
      </c>
      <c r="G100" s="210"/>
      <c r="H100" s="209">
        <v>52000</v>
      </c>
      <c r="I100" s="210">
        <f t="shared" si="39"/>
        <v>52000</v>
      </c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10">
        <f t="shared" si="41"/>
        <v>52000</v>
      </c>
      <c r="V100" s="209"/>
      <c r="W100" s="210">
        <f t="shared" si="42"/>
        <v>52000</v>
      </c>
      <c r="X100" s="210"/>
      <c r="Y100" s="209"/>
      <c r="Z100" s="209"/>
      <c r="AB100" s="306">
        <f t="shared" si="47"/>
        <v>52000</v>
      </c>
      <c r="AC100" s="209"/>
      <c r="AD100" s="209"/>
      <c r="AE100" s="209"/>
      <c r="AF100" s="209"/>
      <c r="AG100" s="209"/>
      <c r="AH100" s="209"/>
      <c r="AI100" s="209"/>
      <c r="AJ100" s="209"/>
      <c r="AK100" s="209"/>
      <c r="AL100" s="209"/>
      <c r="AM100" s="209"/>
    </row>
    <row r="101" spans="1:39" s="198" customFormat="1" ht="13.5">
      <c r="A101" s="195"/>
      <c r="B101" s="195">
        <v>313</v>
      </c>
      <c r="C101" s="196"/>
      <c r="D101" s="197">
        <f>SUM(D102+D103+D104)</f>
        <v>0</v>
      </c>
      <c r="E101" s="197">
        <f>SUM(E102+E103+E104)</f>
        <v>0</v>
      </c>
      <c r="F101" s="210">
        <f t="shared" si="38"/>
        <v>892928</v>
      </c>
      <c r="G101" s="197"/>
      <c r="H101" s="197">
        <f>SUM(H102+H103+H104)</f>
        <v>446464</v>
      </c>
      <c r="I101" s="210">
        <f t="shared" si="39"/>
        <v>446464</v>
      </c>
      <c r="J101" s="197">
        <f aca="true" t="shared" si="48" ref="J101:S101">SUM(J102+J103+J104)</f>
        <v>0</v>
      </c>
      <c r="K101" s="197">
        <f t="shared" si="48"/>
        <v>0</v>
      </c>
      <c r="L101" s="197">
        <f>SUM(L102+L103+L104)</f>
        <v>0</v>
      </c>
      <c r="M101" s="197">
        <f t="shared" si="48"/>
        <v>0</v>
      </c>
      <c r="N101" s="197">
        <f t="shared" si="48"/>
        <v>0</v>
      </c>
      <c r="O101" s="197">
        <f t="shared" si="48"/>
        <v>0</v>
      </c>
      <c r="P101" s="197">
        <f t="shared" si="48"/>
        <v>0</v>
      </c>
      <c r="Q101" s="197">
        <f t="shared" si="48"/>
        <v>0</v>
      </c>
      <c r="R101" s="197">
        <f t="shared" si="48"/>
        <v>0</v>
      </c>
      <c r="S101" s="197">
        <f t="shared" si="48"/>
        <v>0</v>
      </c>
      <c r="T101" s="197">
        <f>SUM(T102+T103+T104)</f>
        <v>0</v>
      </c>
      <c r="U101" s="210">
        <f t="shared" si="41"/>
        <v>446464</v>
      </c>
      <c r="V101" s="197">
        <f>SUM(V102+V103+V104)</f>
        <v>0</v>
      </c>
      <c r="W101" s="210">
        <f t="shared" si="42"/>
        <v>446464</v>
      </c>
      <c r="X101" s="210"/>
      <c r="Y101" s="197">
        <f>SUM(Y102+Y103+Y104)</f>
        <v>0</v>
      </c>
      <c r="Z101" s="197">
        <f>SUM(Z102+Z103+Z104)</f>
        <v>0</v>
      </c>
      <c r="AB101" s="306">
        <f t="shared" si="47"/>
        <v>446464</v>
      </c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</row>
    <row r="102" spans="1:39" s="211" customFormat="1" ht="13.5">
      <c r="A102" s="206"/>
      <c r="B102" s="207" t="s">
        <v>10</v>
      </c>
      <c r="C102" s="208" t="s">
        <v>578</v>
      </c>
      <c r="D102" s="209"/>
      <c r="E102" s="209"/>
      <c r="F102" s="210">
        <f t="shared" si="38"/>
        <v>283184</v>
      </c>
      <c r="G102" s="210"/>
      <c r="H102" s="209">
        <v>141592</v>
      </c>
      <c r="I102" s="210">
        <f t="shared" si="39"/>
        <v>141592</v>
      </c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10">
        <f t="shared" si="41"/>
        <v>141592</v>
      </c>
      <c r="V102" s="209"/>
      <c r="W102" s="210">
        <f t="shared" si="42"/>
        <v>141592</v>
      </c>
      <c r="X102" s="210"/>
      <c r="Y102" s="209"/>
      <c r="Z102" s="209"/>
      <c r="AB102" s="306">
        <f t="shared" si="47"/>
        <v>141592</v>
      </c>
      <c r="AC102" s="209"/>
      <c r="AD102" s="209"/>
      <c r="AE102" s="209"/>
      <c r="AF102" s="209"/>
      <c r="AG102" s="209"/>
      <c r="AH102" s="209"/>
      <c r="AI102" s="209"/>
      <c r="AJ102" s="209"/>
      <c r="AK102" s="209"/>
      <c r="AL102" s="209"/>
      <c r="AM102" s="209"/>
    </row>
    <row r="103" spans="1:39" s="211" customFormat="1" ht="13.5">
      <c r="A103" s="206"/>
      <c r="B103" s="207" t="s">
        <v>12</v>
      </c>
      <c r="C103" s="208" t="s">
        <v>13</v>
      </c>
      <c r="D103" s="209"/>
      <c r="E103" s="209"/>
      <c r="F103" s="210">
        <f t="shared" si="38"/>
        <v>609744</v>
      </c>
      <c r="G103" s="210"/>
      <c r="H103" s="209">
        <v>304872</v>
      </c>
      <c r="I103" s="210">
        <f t="shared" si="39"/>
        <v>304872</v>
      </c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10">
        <f t="shared" si="41"/>
        <v>304872</v>
      </c>
      <c r="V103" s="209"/>
      <c r="W103" s="210">
        <f t="shared" si="42"/>
        <v>304872</v>
      </c>
      <c r="X103" s="210"/>
      <c r="Y103" s="209"/>
      <c r="Z103" s="209"/>
      <c r="AB103" s="306">
        <f t="shared" si="47"/>
        <v>304872</v>
      </c>
      <c r="AC103" s="209"/>
      <c r="AD103" s="209"/>
      <c r="AE103" s="209"/>
      <c r="AF103" s="209"/>
      <c r="AG103" s="209"/>
      <c r="AH103" s="209"/>
      <c r="AI103" s="209"/>
      <c r="AJ103" s="209"/>
      <c r="AK103" s="209"/>
      <c r="AL103" s="209"/>
      <c r="AM103" s="209"/>
    </row>
    <row r="104" spans="1:39" s="211" customFormat="1" ht="12.75" customHeight="1">
      <c r="A104" s="206"/>
      <c r="B104" s="207"/>
      <c r="C104" s="208"/>
      <c r="D104" s="209"/>
      <c r="E104" s="209"/>
      <c r="F104" s="210">
        <f t="shared" si="38"/>
        <v>0</v>
      </c>
      <c r="G104" s="210"/>
      <c r="H104" s="209"/>
      <c r="I104" s="210">
        <f t="shared" si="39"/>
        <v>0</v>
      </c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10">
        <f t="shared" si="41"/>
        <v>0</v>
      </c>
      <c r="V104" s="209"/>
      <c r="W104" s="210">
        <f t="shared" si="42"/>
        <v>0</v>
      </c>
      <c r="X104" s="210"/>
      <c r="Y104" s="209"/>
      <c r="Z104" s="209"/>
      <c r="AB104" s="306">
        <f t="shared" si="47"/>
        <v>0</v>
      </c>
      <c r="AC104" s="209"/>
      <c r="AD104" s="209"/>
      <c r="AE104" s="209"/>
      <c r="AF104" s="209"/>
      <c r="AG104" s="209"/>
      <c r="AH104" s="209"/>
      <c r="AI104" s="209"/>
      <c r="AJ104" s="209"/>
      <c r="AK104" s="209"/>
      <c r="AL104" s="209"/>
      <c r="AM104" s="209"/>
    </row>
    <row r="105" spans="1:39" s="198" customFormat="1" ht="12.75" customHeight="1">
      <c r="A105" s="195"/>
      <c r="B105" s="195">
        <v>32</v>
      </c>
      <c r="C105" s="196"/>
      <c r="D105" s="197">
        <f>SUM(D106+D111+D118+D128+D130)</f>
        <v>0</v>
      </c>
      <c r="E105" s="197">
        <f>SUM(E106+E111+E118+E128+E130)</f>
        <v>0</v>
      </c>
      <c r="F105" s="210">
        <f t="shared" si="38"/>
        <v>649974</v>
      </c>
      <c r="G105" s="197"/>
      <c r="H105" s="197">
        <f>SUM(H106+H111+H118+H128+H130)</f>
        <v>324987</v>
      </c>
      <c r="I105" s="210">
        <f t="shared" si="39"/>
        <v>324987</v>
      </c>
      <c r="J105" s="197">
        <f aca="true" t="shared" si="49" ref="J105:S105">SUM(J106+J111+J118+J128+J130)</f>
        <v>0</v>
      </c>
      <c r="K105" s="197">
        <f t="shared" si="49"/>
        <v>0</v>
      </c>
      <c r="L105" s="197">
        <f>SUM(L106+L111+L118+L128+L130)</f>
        <v>0</v>
      </c>
      <c r="M105" s="197">
        <f t="shared" si="49"/>
        <v>0</v>
      </c>
      <c r="N105" s="197">
        <f t="shared" si="49"/>
        <v>0</v>
      </c>
      <c r="O105" s="197">
        <f t="shared" si="49"/>
        <v>0</v>
      </c>
      <c r="P105" s="197">
        <f t="shared" si="49"/>
        <v>0</v>
      </c>
      <c r="Q105" s="197">
        <f t="shared" si="49"/>
        <v>0</v>
      </c>
      <c r="R105" s="197">
        <f t="shared" si="49"/>
        <v>0</v>
      </c>
      <c r="S105" s="197">
        <f t="shared" si="49"/>
        <v>0</v>
      </c>
      <c r="T105" s="197">
        <f>SUM(T106+T111+T118+T128+T130)</f>
        <v>0</v>
      </c>
      <c r="U105" s="210">
        <f t="shared" si="41"/>
        <v>324987</v>
      </c>
      <c r="V105" s="197">
        <f>SUM(V106+V111+V118+V128+V130)</f>
        <v>0</v>
      </c>
      <c r="W105" s="210">
        <f t="shared" si="42"/>
        <v>324987</v>
      </c>
      <c r="X105" s="210"/>
      <c r="Y105" s="197">
        <v>334736</v>
      </c>
      <c r="Z105" s="197">
        <v>338084</v>
      </c>
      <c r="AB105" s="306">
        <f t="shared" si="47"/>
        <v>324987</v>
      </c>
      <c r="AC105" s="197"/>
      <c r="AD105" s="197"/>
      <c r="AE105" s="197"/>
      <c r="AF105" s="197"/>
      <c r="AG105" s="197"/>
      <c r="AH105" s="197"/>
      <c r="AI105" s="197"/>
      <c r="AJ105" s="197"/>
      <c r="AK105" s="197"/>
      <c r="AL105" s="197"/>
      <c r="AM105" s="197"/>
    </row>
    <row r="106" spans="1:39" s="198" customFormat="1" ht="12.75" customHeight="1">
      <c r="A106" s="195"/>
      <c r="B106" s="195">
        <v>321</v>
      </c>
      <c r="C106" s="196"/>
      <c r="D106" s="197">
        <f>SUM(D107+D108+D109+D110)</f>
        <v>0</v>
      </c>
      <c r="E106" s="197">
        <f>SUM(E107+E108+E109+E110)</f>
        <v>0</v>
      </c>
      <c r="F106" s="210">
        <f t="shared" si="38"/>
        <v>169352</v>
      </c>
      <c r="G106" s="197"/>
      <c r="H106" s="197">
        <f>SUM(H107+H108+H109+H110)</f>
        <v>84676</v>
      </c>
      <c r="I106" s="210">
        <f t="shared" si="39"/>
        <v>84676</v>
      </c>
      <c r="J106" s="197">
        <f aca="true" t="shared" si="50" ref="J106:S106">SUM(J107+J108+J109+J110)</f>
        <v>0</v>
      </c>
      <c r="K106" s="197">
        <f t="shared" si="50"/>
        <v>0</v>
      </c>
      <c r="L106" s="197">
        <f>SUM(L107+L108+L109+L110)</f>
        <v>0</v>
      </c>
      <c r="M106" s="197">
        <f t="shared" si="50"/>
        <v>0</v>
      </c>
      <c r="N106" s="197">
        <f t="shared" si="50"/>
        <v>0</v>
      </c>
      <c r="O106" s="197">
        <f t="shared" si="50"/>
        <v>0</v>
      </c>
      <c r="P106" s="197">
        <f t="shared" si="50"/>
        <v>0</v>
      </c>
      <c r="Q106" s="197">
        <f t="shared" si="50"/>
        <v>0</v>
      </c>
      <c r="R106" s="197">
        <f t="shared" si="50"/>
        <v>0</v>
      </c>
      <c r="S106" s="197">
        <f t="shared" si="50"/>
        <v>0</v>
      </c>
      <c r="T106" s="197">
        <f>SUM(T107+T108+T109+T110)</f>
        <v>0</v>
      </c>
      <c r="U106" s="210">
        <f t="shared" si="41"/>
        <v>84676</v>
      </c>
      <c r="V106" s="197">
        <f>SUM(V107+V108+V109+V110)</f>
        <v>0</v>
      </c>
      <c r="W106" s="210">
        <f t="shared" si="42"/>
        <v>84676</v>
      </c>
      <c r="X106" s="210"/>
      <c r="Y106" s="197">
        <f>SUM(Y107+Y108+Y109+Y110)</f>
        <v>0</v>
      </c>
      <c r="Z106" s="197">
        <f>SUM(Z107+Z108+Z109+Z110)</f>
        <v>0</v>
      </c>
      <c r="AB106" s="306">
        <f t="shared" si="47"/>
        <v>84676</v>
      </c>
      <c r="AC106" s="197"/>
      <c r="AD106" s="197"/>
      <c r="AE106" s="197"/>
      <c r="AF106" s="197"/>
      <c r="AG106" s="197"/>
      <c r="AH106" s="197"/>
      <c r="AI106" s="197"/>
      <c r="AJ106" s="197"/>
      <c r="AK106" s="197"/>
      <c r="AL106" s="197"/>
      <c r="AM106" s="197"/>
    </row>
    <row r="107" spans="1:39" s="211" customFormat="1" ht="13.5">
      <c r="A107" s="206"/>
      <c r="B107" s="207" t="s">
        <v>16</v>
      </c>
      <c r="C107" s="208" t="s">
        <v>17</v>
      </c>
      <c r="D107" s="209"/>
      <c r="E107" s="209"/>
      <c r="F107" s="210">
        <f t="shared" si="38"/>
        <v>0</v>
      </c>
      <c r="G107" s="210"/>
      <c r="H107" s="209"/>
      <c r="I107" s="210">
        <f t="shared" si="39"/>
        <v>0</v>
      </c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10">
        <f t="shared" si="41"/>
        <v>0</v>
      </c>
      <c r="V107" s="209"/>
      <c r="W107" s="210">
        <f t="shared" si="42"/>
        <v>0</v>
      </c>
      <c r="X107" s="210"/>
      <c r="Y107" s="209"/>
      <c r="Z107" s="209"/>
      <c r="AB107" s="306">
        <f t="shared" si="47"/>
        <v>0</v>
      </c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</row>
    <row r="108" spans="1:39" s="211" customFormat="1" ht="13.5">
      <c r="A108" s="206"/>
      <c r="B108" s="207" t="s">
        <v>18</v>
      </c>
      <c r="C108" s="208" t="s">
        <v>19</v>
      </c>
      <c r="D108" s="209"/>
      <c r="E108" s="209"/>
      <c r="F108" s="210">
        <f t="shared" si="38"/>
        <v>169352</v>
      </c>
      <c r="G108" s="210"/>
      <c r="H108" s="209">
        <v>84676</v>
      </c>
      <c r="I108" s="210">
        <f t="shared" si="39"/>
        <v>84676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10">
        <f t="shared" si="41"/>
        <v>84676</v>
      </c>
      <c r="V108" s="209"/>
      <c r="W108" s="210">
        <f t="shared" si="42"/>
        <v>84676</v>
      </c>
      <c r="X108" s="210"/>
      <c r="Y108" s="209"/>
      <c r="Z108" s="209"/>
      <c r="AB108" s="306">
        <f t="shared" si="47"/>
        <v>84676</v>
      </c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</row>
    <row r="109" spans="1:39" s="211" customFormat="1" ht="13.5" hidden="1">
      <c r="A109" s="206"/>
      <c r="B109" s="207" t="s">
        <v>20</v>
      </c>
      <c r="C109" s="208" t="s">
        <v>21</v>
      </c>
      <c r="D109" s="209"/>
      <c r="E109" s="209"/>
      <c r="F109" s="210">
        <f t="shared" si="38"/>
        <v>0</v>
      </c>
      <c r="G109" s="210"/>
      <c r="H109" s="209"/>
      <c r="I109" s="210">
        <f t="shared" si="39"/>
        <v>0</v>
      </c>
      <c r="J109" s="209"/>
      <c r="K109" s="209"/>
      <c r="L109" s="209"/>
      <c r="M109" s="209"/>
      <c r="N109" s="209"/>
      <c r="O109" s="209"/>
      <c r="P109" s="209"/>
      <c r="Q109" s="209"/>
      <c r="R109" s="209"/>
      <c r="S109" s="209"/>
      <c r="T109" s="209"/>
      <c r="U109" s="210">
        <f t="shared" si="41"/>
        <v>0</v>
      </c>
      <c r="V109" s="209"/>
      <c r="W109" s="210">
        <f t="shared" si="42"/>
        <v>0</v>
      </c>
      <c r="X109" s="210"/>
      <c r="Y109" s="209"/>
      <c r="Z109" s="209"/>
      <c r="AB109" s="306">
        <f>SUM(H109+T109)</f>
        <v>0</v>
      </c>
      <c r="AC109" s="209"/>
      <c r="AD109" s="209"/>
      <c r="AE109" s="209"/>
      <c r="AF109" s="209"/>
      <c r="AG109" s="209"/>
      <c r="AH109" s="209"/>
      <c r="AI109" s="209"/>
      <c r="AJ109" s="209"/>
      <c r="AK109" s="209"/>
      <c r="AL109" s="209"/>
      <c r="AM109" s="209"/>
    </row>
    <row r="110" spans="1:39" s="211" customFormat="1" ht="13.5" hidden="1">
      <c r="A110" s="206"/>
      <c r="B110" s="206">
        <v>3214</v>
      </c>
      <c r="C110" s="208" t="s">
        <v>22</v>
      </c>
      <c r="D110" s="209"/>
      <c r="E110" s="209"/>
      <c r="F110" s="210">
        <f t="shared" si="38"/>
        <v>0</v>
      </c>
      <c r="G110" s="210"/>
      <c r="H110" s="209"/>
      <c r="I110" s="210">
        <f t="shared" si="39"/>
        <v>0</v>
      </c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10">
        <f t="shared" si="41"/>
        <v>0</v>
      </c>
      <c r="V110" s="209"/>
      <c r="W110" s="210">
        <f t="shared" si="42"/>
        <v>0</v>
      </c>
      <c r="X110" s="210"/>
      <c r="Y110" s="209"/>
      <c r="Z110" s="209"/>
      <c r="AB110" s="306">
        <f>SUM(H110+T110)</f>
        <v>0</v>
      </c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</row>
    <row r="111" spans="1:39" s="198" customFormat="1" ht="13.5">
      <c r="A111" s="195"/>
      <c r="B111" s="195">
        <v>322</v>
      </c>
      <c r="C111" s="196"/>
      <c r="D111" s="197">
        <f>SUM(D112+D113+D114+D115+D116+D117)</f>
        <v>0</v>
      </c>
      <c r="E111" s="197">
        <f>SUM(E112+E113+E114+E115+E116+E117)</f>
        <v>0</v>
      </c>
      <c r="F111" s="210">
        <f t="shared" si="38"/>
        <v>177038</v>
      </c>
      <c r="G111" s="197"/>
      <c r="H111" s="197">
        <f>SUM(H112+H113+H114+H115+H116+H117)</f>
        <v>88519</v>
      </c>
      <c r="I111" s="210">
        <f t="shared" si="39"/>
        <v>88519</v>
      </c>
      <c r="J111" s="197">
        <f aca="true" t="shared" si="51" ref="J111:S111">SUM(J112+J113+J114+J115+J116+J117)</f>
        <v>0</v>
      </c>
      <c r="K111" s="197">
        <f t="shared" si="51"/>
        <v>0</v>
      </c>
      <c r="L111" s="197">
        <f>SUM(L112+L113+L114+L115+L116+L117)</f>
        <v>0</v>
      </c>
      <c r="M111" s="197">
        <f t="shared" si="51"/>
        <v>0</v>
      </c>
      <c r="N111" s="197">
        <f t="shared" si="51"/>
        <v>0</v>
      </c>
      <c r="O111" s="197">
        <f t="shared" si="51"/>
        <v>0</v>
      </c>
      <c r="P111" s="197">
        <f t="shared" si="51"/>
        <v>0</v>
      </c>
      <c r="Q111" s="197">
        <f t="shared" si="51"/>
        <v>0</v>
      </c>
      <c r="R111" s="197">
        <f t="shared" si="51"/>
        <v>0</v>
      </c>
      <c r="S111" s="197">
        <f t="shared" si="51"/>
        <v>0</v>
      </c>
      <c r="T111" s="197">
        <f>SUM(T112+T113+T114+T115+T116+T117)</f>
        <v>0</v>
      </c>
      <c r="U111" s="210">
        <f t="shared" si="41"/>
        <v>88519</v>
      </c>
      <c r="V111" s="197">
        <f>SUM(V112+V113+V114+V115+V116+V117)</f>
        <v>0</v>
      </c>
      <c r="W111" s="210">
        <f t="shared" si="42"/>
        <v>88519</v>
      </c>
      <c r="X111" s="210"/>
      <c r="Y111" s="197">
        <f>SUM(Y112+Y113+Y114+Y115+Y116+Y117)</f>
        <v>0</v>
      </c>
      <c r="Z111" s="197">
        <f>SUM(Z112+Z113+Z114+Z115+Z116+Z117)</f>
        <v>0</v>
      </c>
      <c r="AB111" s="306">
        <f aca="true" t="shared" si="52" ref="AB111:AB127">SUM(H111+X111)</f>
        <v>88519</v>
      </c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</row>
    <row r="112" spans="1:39" s="211" customFormat="1" ht="13.5">
      <c r="A112" s="206"/>
      <c r="B112" s="207" t="s">
        <v>23</v>
      </c>
      <c r="C112" s="208" t="s">
        <v>24</v>
      </c>
      <c r="D112" s="209"/>
      <c r="E112" s="209"/>
      <c r="F112" s="210">
        <f t="shared" si="38"/>
        <v>0</v>
      </c>
      <c r="G112" s="210"/>
      <c r="H112" s="209"/>
      <c r="I112" s="210">
        <f t="shared" si="39"/>
        <v>0</v>
      </c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10">
        <f t="shared" si="41"/>
        <v>0</v>
      </c>
      <c r="V112" s="209"/>
      <c r="W112" s="210">
        <f t="shared" si="42"/>
        <v>0</v>
      </c>
      <c r="X112" s="210">
        <f>SUM(N112:V112)</f>
        <v>0</v>
      </c>
      <c r="Y112" s="209"/>
      <c r="Z112" s="209"/>
      <c r="AB112" s="306">
        <f t="shared" si="52"/>
        <v>0</v>
      </c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</row>
    <row r="113" spans="1:39" s="211" customFormat="1" ht="13.5">
      <c r="A113" s="206"/>
      <c r="B113" s="207" t="s">
        <v>25</v>
      </c>
      <c r="C113" s="208" t="s">
        <v>26</v>
      </c>
      <c r="D113" s="209"/>
      <c r="E113" s="209"/>
      <c r="F113" s="210">
        <f t="shared" si="38"/>
        <v>41532</v>
      </c>
      <c r="G113" s="210"/>
      <c r="H113" s="209">
        <v>20766</v>
      </c>
      <c r="I113" s="210">
        <f t="shared" si="39"/>
        <v>20766</v>
      </c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10">
        <f t="shared" si="41"/>
        <v>20766</v>
      </c>
      <c r="V113" s="209"/>
      <c r="W113" s="210">
        <f t="shared" si="42"/>
        <v>20766</v>
      </c>
      <c r="X113" s="210"/>
      <c r="Y113" s="209"/>
      <c r="Z113" s="209"/>
      <c r="AB113" s="306">
        <f t="shared" si="52"/>
        <v>20766</v>
      </c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</row>
    <row r="114" spans="1:39" s="211" customFormat="1" ht="13.5">
      <c r="A114" s="206"/>
      <c r="B114" s="207" t="s">
        <v>27</v>
      </c>
      <c r="C114" s="208" t="s">
        <v>28</v>
      </c>
      <c r="D114" s="209"/>
      <c r="E114" s="209"/>
      <c r="F114" s="210">
        <f t="shared" si="38"/>
        <v>0</v>
      </c>
      <c r="G114" s="210"/>
      <c r="H114" s="209"/>
      <c r="I114" s="210">
        <f t="shared" si="39"/>
        <v>0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10">
        <f t="shared" si="41"/>
        <v>0</v>
      </c>
      <c r="V114" s="209"/>
      <c r="W114" s="210">
        <f t="shared" si="42"/>
        <v>0</v>
      </c>
      <c r="X114" s="210"/>
      <c r="Y114" s="209"/>
      <c r="Z114" s="209"/>
      <c r="AB114" s="306">
        <f t="shared" si="52"/>
        <v>0</v>
      </c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</row>
    <row r="115" spans="1:39" s="211" customFormat="1" ht="13.5">
      <c r="A115" s="206"/>
      <c r="B115" s="207" t="s">
        <v>29</v>
      </c>
      <c r="C115" s="208" t="s">
        <v>30</v>
      </c>
      <c r="D115" s="209"/>
      <c r="E115" s="209"/>
      <c r="F115" s="210">
        <f t="shared" si="38"/>
        <v>54506</v>
      </c>
      <c r="G115" s="210"/>
      <c r="H115" s="314">
        <v>27253</v>
      </c>
      <c r="I115" s="210">
        <f t="shared" si="39"/>
        <v>27253</v>
      </c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10">
        <f t="shared" si="41"/>
        <v>27253</v>
      </c>
      <c r="V115" s="209"/>
      <c r="W115" s="210">
        <f t="shared" si="42"/>
        <v>27253</v>
      </c>
      <c r="X115" s="210"/>
      <c r="Y115" s="209"/>
      <c r="Z115" s="209"/>
      <c r="AB115" s="306">
        <f t="shared" si="52"/>
        <v>27253</v>
      </c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</row>
    <row r="116" spans="1:39" s="211" customFormat="1" ht="13.5">
      <c r="A116" s="206"/>
      <c r="B116" s="207" t="s">
        <v>31</v>
      </c>
      <c r="C116" s="208" t="s">
        <v>32</v>
      </c>
      <c r="D116" s="209"/>
      <c r="E116" s="209"/>
      <c r="F116" s="210">
        <f t="shared" si="38"/>
        <v>31000</v>
      </c>
      <c r="G116" s="210"/>
      <c r="H116" s="209">
        <v>15500</v>
      </c>
      <c r="I116" s="210">
        <f t="shared" si="39"/>
        <v>15500</v>
      </c>
      <c r="J116" s="209"/>
      <c r="K116" s="209"/>
      <c r="L116" s="209"/>
      <c r="M116" s="209"/>
      <c r="N116" s="209"/>
      <c r="O116" s="209"/>
      <c r="P116" s="209"/>
      <c r="Q116" s="209"/>
      <c r="R116" s="209"/>
      <c r="S116" s="209"/>
      <c r="T116" s="209"/>
      <c r="U116" s="210">
        <f t="shared" si="41"/>
        <v>15500</v>
      </c>
      <c r="V116" s="209"/>
      <c r="W116" s="210">
        <f t="shared" si="42"/>
        <v>15500</v>
      </c>
      <c r="X116" s="210"/>
      <c r="Y116" s="209"/>
      <c r="Z116" s="209"/>
      <c r="AB116" s="306">
        <f t="shared" si="52"/>
        <v>15500</v>
      </c>
      <c r="AC116" s="209"/>
      <c r="AD116" s="209"/>
      <c r="AE116" s="209"/>
      <c r="AF116" s="209"/>
      <c r="AG116" s="209"/>
      <c r="AH116" s="209"/>
      <c r="AI116" s="209"/>
      <c r="AJ116" s="209"/>
      <c r="AK116" s="209"/>
      <c r="AL116" s="209"/>
      <c r="AM116" s="209"/>
    </row>
    <row r="117" spans="1:39" s="211" customFormat="1" ht="13.5">
      <c r="A117" s="206"/>
      <c r="B117" s="213" t="s">
        <v>33</v>
      </c>
      <c r="C117" s="208" t="s">
        <v>34</v>
      </c>
      <c r="D117" s="209"/>
      <c r="E117" s="209"/>
      <c r="F117" s="210">
        <f t="shared" si="38"/>
        <v>50000</v>
      </c>
      <c r="G117" s="210"/>
      <c r="H117" s="314">
        <v>25000</v>
      </c>
      <c r="I117" s="210">
        <f t="shared" si="39"/>
        <v>25000</v>
      </c>
      <c r="J117" s="209"/>
      <c r="K117" s="209"/>
      <c r="L117" s="209"/>
      <c r="M117" s="209"/>
      <c r="N117" s="209"/>
      <c r="O117" s="209"/>
      <c r="P117" s="209"/>
      <c r="Q117" s="209"/>
      <c r="R117" s="209"/>
      <c r="S117" s="209"/>
      <c r="T117" s="209"/>
      <c r="U117" s="210">
        <f t="shared" si="41"/>
        <v>25000</v>
      </c>
      <c r="V117" s="209"/>
      <c r="W117" s="210">
        <f t="shared" si="42"/>
        <v>25000</v>
      </c>
      <c r="X117" s="210"/>
      <c r="Y117" s="209"/>
      <c r="Z117" s="209"/>
      <c r="AB117" s="306">
        <f t="shared" si="52"/>
        <v>25000</v>
      </c>
      <c r="AC117" s="209"/>
      <c r="AD117" s="209"/>
      <c r="AE117" s="209"/>
      <c r="AF117" s="209"/>
      <c r="AG117" s="209"/>
      <c r="AH117" s="209"/>
      <c r="AI117" s="209"/>
      <c r="AJ117" s="209"/>
      <c r="AK117" s="209"/>
      <c r="AL117" s="209"/>
      <c r="AM117" s="209"/>
    </row>
    <row r="118" spans="1:39" s="198" customFormat="1" ht="13.5">
      <c r="A118" s="195"/>
      <c r="B118" s="195">
        <v>323</v>
      </c>
      <c r="C118" s="196"/>
      <c r="D118" s="197">
        <f>SUM(D119+D120+D121+D122+D123+D124+D125+D126+D127)</f>
        <v>0</v>
      </c>
      <c r="E118" s="197">
        <f>SUM(E119+E120+E121+E122+E123+E124+E125+E126+E127)</f>
        <v>0</v>
      </c>
      <c r="F118" s="210">
        <f t="shared" si="38"/>
        <v>233118</v>
      </c>
      <c r="G118" s="197"/>
      <c r="H118" s="197">
        <f>SUM(H119+H120+H121+H122+H123+H124+H125+H126+H127)</f>
        <v>116559</v>
      </c>
      <c r="I118" s="210">
        <f t="shared" si="39"/>
        <v>116559</v>
      </c>
      <c r="J118" s="197">
        <f aca="true" t="shared" si="53" ref="J118:S118">SUM(J119+J120+J121+J122+J123+J124+J125+J126+J127)</f>
        <v>0</v>
      </c>
      <c r="K118" s="197">
        <f t="shared" si="53"/>
        <v>0</v>
      </c>
      <c r="L118" s="197">
        <f>SUM(L119+L120+L121+L122+L123+L124+L125+L126+L127)</f>
        <v>0</v>
      </c>
      <c r="M118" s="197">
        <f t="shared" si="53"/>
        <v>0</v>
      </c>
      <c r="N118" s="197">
        <f t="shared" si="53"/>
        <v>0</v>
      </c>
      <c r="O118" s="197">
        <f t="shared" si="53"/>
        <v>0</v>
      </c>
      <c r="P118" s="197">
        <f t="shared" si="53"/>
        <v>0</v>
      </c>
      <c r="Q118" s="197">
        <f t="shared" si="53"/>
        <v>0</v>
      </c>
      <c r="R118" s="197">
        <f t="shared" si="53"/>
        <v>0</v>
      </c>
      <c r="S118" s="197">
        <f t="shared" si="53"/>
        <v>0</v>
      </c>
      <c r="T118" s="197">
        <f>SUM(T119+T120+T121+T122+T123+T124+T125+T126+T127)</f>
        <v>0</v>
      </c>
      <c r="U118" s="210">
        <f t="shared" si="41"/>
        <v>116559</v>
      </c>
      <c r="V118" s="197">
        <f>SUM(V119+V120+V121+V122+V123+V124+V125+V126+V127)</f>
        <v>0</v>
      </c>
      <c r="W118" s="210">
        <f t="shared" si="42"/>
        <v>116559</v>
      </c>
      <c r="X118" s="210"/>
      <c r="Y118" s="197">
        <f>SUM(Y119+Y120+Y121+Y122+Y123+Y124+Y125+Y126+Y127)</f>
        <v>0</v>
      </c>
      <c r="Z118" s="197">
        <f>SUM(Z119+Z120+Z121+Z122+Z123+Z124+Z125+Z126+Z127)</f>
        <v>0</v>
      </c>
      <c r="AB118" s="306">
        <f t="shared" si="52"/>
        <v>116559</v>
      </c>
      <c r="AC118" s="197"/>
      <c r="AD118" s="197"/>
      <c r="AE118" s="197"/>
      <c r="AF118" s="197"/>
      <c r="AG118" s="197"/>
      <c r="AH118" s="197"/>
      <c r="AI118" s="197"/>
      <c r="AJ118" s="197"/>
      <c r="AK118" s="197"/>
      <c r="AL118" s="197"/>
      <c r="AM118" s="197"/>
    </row>
    <row r="119" spans="1:39" s="211" customFormat="1" ht="13.5">
      <c r="A119" s="206"/>
      <c r="B119" s="207" t="s">
        <v>35</v>
      </c>
      <c r="C119" s="208" t="s">
        <v>36</v>
      </c>
      <c r="D119" s="209"/>
      <c r="E119" s="209"/>
      <c r="F119" s="210">
        <f t="shared" si="38"/>
        <v>45756</v>
      </c>
      <c r="G119" s="210"/>
      <c r="H119" s="209">
        <v>22878</v>
      </c>
      <c r="I119" s="210">
        <f t="shared" si="39"/>
        <v>22878</v>
      </c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10">
        <f t="shared" si="41"/>
        <v>22878</v>
      </c>
      <c r="V119" s="209"/>
      <c r="W119" s="210">
        <f t="shared" si="42"/>
        <v>22878</v>
      </c>
      <c r="X119" s="210"/>
      <c r="Y119" s="209"/>
      <c r="Z119" s="209"/>
      <c r="AB119" s="306">
        <f t="shared" si="52"/>
        <v>22878</v>
      </c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09"/>
    </row>
    <row r="120" spans="1:39" s="211" customFormat="1" ht="13.5">
      <c r="A120" s="206"/>
      <c r="B120" s="207" t="s">
        <v>37</v>
      </c>
      <c r="C120" s="208" t="s">
        <v>38</v>
      </c>
      <c r="D120" s="209"/>
      <c r="E120" s="209"/>
      <c r="F120" s="210">
        <f t="shared" si="38"/>
        <v>89860</v>
      </c>
      <c r="G120" s="210"/>
      <c r="H120" s="209">
        <v>44930</v>
      </c>
      <c r="I120" s="210">
        <f t="shared" si="39"/>
        <v>44930</v>
      </c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10">
        <f t="shared" si="41"/>
        <v>44930</v>
      </c>
      <c r="V120" s="209"/>
      <c r="W120" s="210">
        <f t="shared" si="42"/>
        <v>44930</v>
      </c>
      <c r="X120" s="210"/>
      <c r="Y120" s="209"/>
      <c r="Z120" s="209"/>
      <c r="AB120" s="306">
        <f t="shared" si="52"/>
        <v>44930</v>
      </c>
      <c r="AC120" s="209"/>
      <c r="AD120" s="209"/>
      <c r="AE120" s="209"/>
      <c r="AF120" s="209"/>
      <c r="AG120" s="209"/>
      <c r="AH120" s="209"/>
      <c r="AI120" s="209"/>
      <c r="AJ120" s="209"/>
      <c r="AK120" s="209"/>
      <c r="AL120" s="209"/>
      <c r="AM120" s="209"/>
    </row>
    <row r="121" spans="1:39" s="211" customFormat="1" ht="13.5">
      <c r="A121" s="206"/>
      <c r="B121" s="207" t="s">
        <v>39</v>
      </c>
      <c r="C121" s="208" t="s">
        <v>40</v>
      </c>
      <c r="D121" s="209"/>
      <c r="E121" s="209"/>
      <c r="F121" s="210">
        <f t="shared" si="38"/>
        <v>7800</v>
      </c>
      <c r="G121" s="210"/>
      <c r="H121" s="209">
        <v>3900</v>
      </c>
      <c r="I121" s="210">
        <f t="shared" si="39"/>
        <v>3900</v>
      </c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10">
        <f t="shared" si="41"/>
        <v>3900</v>
      </c>
      <c r="V121" s="209"/>
      <c r="W121" s="210">
        <f t="shared" si="42"/>
        <v>3900</v>
      </c>
      <c r="X121" s="210"/>
      <c r="Y121" s="209"/>
      <c r="Z121" s="209"/>
      <c r="AB121" s="306">
        <f t="shared" si="52"/>
        <v>3900</v>
      </c>
      <c r="AC121" s="209"/>
      <c r="AD121" s="209"/>
      <c r="AE121" s="209"/>
      <c r="AF121" s="209"/>
      <c r="AG121" s="209"/>
      <c r="AH121" s="209"/>
      <c r="AI121" s="209"/>
      <c r="AJ121" s="209"/>
      <c r="AK121" s="209"/>
      <c r="AL121" s="209"/>
      <c r="AM121" s="209"/>
    </row>
    <row r="122" spans="1:39" s="211" customFormat="1" ht="13.5">
      <c r="A122" s="206"/>
      <c r="B122" s="207" t="s">
        <v>41</v>
      </c>
      <c r="C122" s="208" t="s">
        <v>42</v>
      </c>
      <c r="D122" s="209"/>
      <c r="E122" s="209"/>
      <c r="F122" s="210">
        <f t="shared" si="38"/>
        <v>23542</v>
      </c>
      <c r="G122" s="210"/>
      <c r="H122" s="209">
        <v>11771</v>
      </c>
      <c r="I122" s="210">
        <f t="shared" si="39"/>
        <v>11771</v>
      </c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10">
        <f t="shared" si="41"/>
        <v>11771</v>
      </c>
      <c r="V122" s="209"/>
      <c r="W122" s="210">
        <f t="shared" si="42"/>
        <v>11771</v>
      </c>
      <c r="X122" s="210"/>
      <c r="Y122" s="209"/>
      <c r="Z122" s="209"/>
      <c r="AB122" s="306">
        <f t="shared" si="52"/>
        <v>11771</v>
      </c>
      <c r="AC122" s="209"/>
      <c r="AD122" s="209"/>
      <c r="AE122" s="209"/>
      <c r="AF122" s="209"/>
      <c r="AG122" s="209"/>
      <c r="AH122" s="209"/>
      <c r="AI122" s="209"/>
      <c r="AJ122" s="209"/>
      <c r="AK122" s="209"/>
      <c r="AL122" s="209"/>
      <c r="AM122" s="209"/>
    </row>
    <row r="123" spans="1:39" s="211" customFormat="1" ht="13.5">
      <c r="A123" s="206"/>
      <c r="B123" s="207" t="s">
        <v>43</v>
      </c>
      <c r="C123" s="208" t="s">
        <v>44</v>
      </c>
      <c r="D123" s="209"/>
      <c r="E123" s="209"/>
      <c r="F123" s="210">
        <f aca="true" t="shared" si="54" ref="F123:F154">SUM(H123:S123)</f>
        <v>0</v>
      </c>
      <c r="G123" s="210"/>
      <c r="H123" s="209"/>
      <c r="I123" s="210">
        <f aca="true" t="shared" si="55" ref="I123:I154">SUM(H123:H123)</f>
        <v>0</v>
      </c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10">
        <f aca="true" t="shared" si="56" ref="U123:U154">SUM(I123+T123)</f>
        <v>0</v>
      </c>
      <c r="V123" s="209"/>
      <c r="W123" s="210">
        <f t="shared" si="42"/>
        <v>0</v>
      </c>
      <c r="X123" s="210"/>
      <c r="Y123" s="209"/>
      <c r="Z123" s="209"/>
      <c r="AB123" s="306">
        <f t="shared" si="52"/>
        <v>0</v>
      </c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</row>
    <row r="124" spans="1:39" s="211" customFormat="1" ht="13.5">
      <c r="A124" s="206"/>
      <c r="B124" s="207" t="s">
        <v>45</v>
      </c>
      <c r="C124" s="208" t="s">
        <v>46</v>
      </c>
      <c r="D124" s="209"/>
      <c r="E124" s="209"/>
      <c r="F124" s="210">
        <f t="shared" si="54"/>
        <v>20000</v>
      </c>
      <c r="G124" s="210"/>
      <c r="H124" s="209">
        <v>10000</v>
      </c>
      <c r="I124" s="210">
        <f t="shared" si="55"/>
        <v>10000</v>
      </c>
      <c r="J124" s="209"/>
      <c r="K124" s="209"/>
      <c r="L124" s="209"/>
      <c r="M124" s="209"/>
      <c r="N124" s="209"/>
      <c r="O124" s="209"/>
      <c r="P124" s="209"/>
      <c r="Q124" s="209"/>
      <c r="R124" s="209"/>
      <c r="S124" s="209"/>
      <c r="T124" s="209"/>
      <c r="U124" s="210">
        <f t="shared" si="56"/>
        <v>10000</v>
      </c>
      <c r="V124" s="209"/>
      <c r="W124" s="210">
        <f t="shared" si="42"/>
        <v>10000</v>
      </c>
      <c r="X124" s="210"/>
      <c r="Y124" s="209"/>
      <c r="Z124" s="209"/>
      <c r="AB124" s="306">
        <f t="shared" si="52"/>
        <v>10000</v>
      </c>
      <c r="AC124" s="209"/>
      <c r="AD124" s="209"/>
      <c r="AE124" s="209"/>
      <c r="AF124" s="209"/>
      <c r="AG124" s="209"/>
      <c r="AH124" s="209"/>
      <c r="AI124" s="209"/>
      <c r="AJ124" s="209"/>
      <c r="AK124" s="209"/>
      <c r="AL124" s="209"/>
      <c r="AM124" s="209"/>
    </row>
    <row r="125" spans="1:39" s="211" customFormat="1" ht="13.5">
      <c r="A125" s="206"/>
      <c r="B125" s="207" t="s">
        <v>47</v>
      </c>
      <c r="C125" s="208" t="s">
        <v>48</v>
      </c>
      <c r="D125" s="209"/>
      <c r="E125" s="209"/>
      <c r="F125" s="210">
        <f t="shared" si="54"/>
        <v>0</v>
      </c>
      <c r="G125" s="210"/>
      <c r="H125" s="209"/>
      <c r="I125" s="210">
        <f t="shared" si="55"/>
        <v>0</v>
      </c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10">
        <f t="shared" si="56"/>
        <v>0</v>
      </c>
      <c r="V125" s="209"/>
      <c r="W125" s="210">
        <f t="shared" si="42"/>
        <v>0</v>
      </c>
      <c r="X125" s="210"/>
      <c r="Y125" s="209"/>
      <c r="Z125" s="209"/>
      <c r="AB125" s="306">
        <f t="shared" si="52"/>
        <v>0</v>
      </c>
      <c r="AC125" s="209"/>
      <c r="AD125" s="209"/>
      <c r="AE125" s="209"/>
      <c r="AF125" s="209"/>
      <c r="AG125" s="209"/>
      <c r="AH125" s="209"/>
      <c r="AI125" s="209"/>
      <c r="AJ125" s="209"/>
      <c r="AK125" s="209"/>
      <c r="AL125" s="209"/>
      <c r="AM125" s="209"/>
    </row>
    <row r="126" spans="1:39" s="211" customFormat="1" ht="13.5">
      <c r="A126" s="206"/>
      <c r="B126" s="207" t="s">
        <v>49</v>
      </c>
      <c r="C126" s="208" t="s">
        <v>50</v>
      </c>
      <c r="D126" s="209"/>
      <c r="E126" s="209"/>
      <c r="F126" s="210">
        <f t="shared" si="54"/>
        <v>46160</v>
      </c>
      <c r="G126" s="210"/>
      <c r="H126" s="209">
        <v>23080</v>
      </c>
      <c r="I126" s="210">
        <f t="shared" si="55"/>
        <v>23080</v>
      </c>
      <c r="J126" s="209"/>
      <c r="K126" s="209"/>
      <c r="L126" s="209"/>
      <c r="M126" s="209"/>
      <c r="N126" s="209"/>
      <c r="O126" s="209"/>
      <c r="P126" s="209"/>
      <c r="Q126" s="209"/>
      <c r="R126" s="209"/>
      <c r="S126" s="209"/>
      <c r="T126" s="209"/>
      <c r="U126" s="210">
        <f t="shared" si="56"/>
        <v>23080</v>
      </c>
      <c r="V126" s="209"/>
      <c r="W126" s="210">
        <f t="shared" si="42"/>
        <v>23080</v>
      </c>
      <c r="X126" s="210"/>
      <c r="Y126" s="209"/>
      <c r="Z126" s="209"/>
      <c r="AB126" s="306">
        <f t="shared" si="52"/>
        <v>23080</v>
      </c>
      <c r="AC126" s="209"/>
      <c r="AD126" s="209"/>
      <c r="AE126" s="209"/>
      <c r="AF126" s="209"/>
      <c r="AG126" s="209"/>
      <c r="AH126" s="209"/>
      <c r="AI126" s="209"/>
      <c r="AJ126" s="209"/>
      <c r="AK126" s="209"/>
      <c r="AL126" s="209"/>
      <c r="AM126" s="209"/>
    </row>
    <row r="127" spans="1:39" s="211" customFormat="1" ht="13.5">
      <c r="A127" s="206"/>
      <c r="B127" s="207" t="s">
        <v>51</v>
      </c>
      <c r="C127" s="208" t="s">
        <v>52</v>
      </c>
      <c r="D127" s="209"/>
      <c r="E127" s="209"/>
      <c r="F127" s="210">
        <f t="shared" si="54"/>
        <v>0</v>
      </c>
      <c r="G127" s="210"/>
      <c r="H127" s="209"/>
      <c r="I127" s="210">
        <f t="shared" si="55"/>
        <v>0</v>
      </c>
      <c r="J127" s="209"/>
      <c r="K127" s="209"/>
      <c r="L127" s="209"/>
      <c r="M127" s="209"/>
      <c r="N127" s="209"/>
      <c r="O127" s="209"/>
      <c r="P127" s="209"/>
      <c r="Q127" s="209"/>
      <c r="R127" s="209"/>
      <c r="S127" s="209"/>
      <c r="T127" s="209"/>
      <c r="U127" s="210">
        <f t="shared" si="56"/>
        <v>0</v>
      </c>
      <c r="V127" s="209"/>
      <c r="W127" s="210">
        <f t="shared" si="42"/>
        <v>0</v>
      </c>
      <c r="X127" s="210"/>
      <c r="Y127" s="209"/>
      <c r="Z127" s="209"/>
      <c r="AB127" s="306">
        <f t="shared" si="52"/>
        <v>0</v>
      </c>
      <c r="AC127" s="209"/>
      <c r="AD127" s="209"/>
      <c r="AE127" s="209"/>
      <c r="AF127" s="209"/>
      <c r="AG127" s="209"/>
      <c r="AH127" s="209"/>
      <c r="AI127" s="209"/>
      <c r="AJ127" s="209"/>
      <c r="AK127" s="209"/>
      <c r="AL127" s="209"/>
      <c r="AM127" s="209"/>
    </row>
    <row r="128" spans="1:39" s="198" customFormat="1" ht="13.5" hidden="1">
      <c r="A128" s="195"/>
      <c r="B128" s="195">
        <v>324</v>
      </c>
      <c r="C128" s="196"/>
      <c r="D128" s="197">
        <f>SUM(D129)</f>
        <v>0</v>
      </c>
      <c r="E128" s="197">
        <f aca="true" t="shared" si="57" ref="E128:V128">SUM(E129)</f>
        <v>0</v>
      </c>
      <c r="F128" s="210">
        <f t="shared" si="54"/>
        <v>0</v>
      </c>
      <c r="G128" s="197"/>
      <c r="H128" s="197">
        <f t="shared" si="57"/>
        <v>0</v>
      </c>
      <c r="I128" s="210">
        <f t="shared" si="55"/>
        <v>0</v>
      </c>
      <c r="J128" s="197">
        <f t="shared" si="57"/>
        <v>0</v>
      </c>
      <c r="K128" s="197">
        <f t="shared" si="57"/>
        <v>0</v>
      </c>
      <c r="L128" s="197">
        <f t="shared" si="57"/>
        <v>0</v>
      </c>
      <c r="M128" s="197">
        <f t="shared" si="57"/>
        <v>0</v>
      </c>
      <c r="N128" s="197">
        <f t="shared" si="57"/>
        <v>0</v>
      </c>
      <c r="O128" s="197">
        <f t="shared" si="57"/>
        <v>0</v>
      </c>
      <c r="P128" s="197">
        <f t="shared" si="57"/>
        <v>0</v>
      </c>
      <c r="Q128" s="197">
        <f t="shared" si="57"/>
        <v>0</v>
      </c>
      <c r="R128" s="197">
        <f t="shared" si="57"/>
        <v>0</v>
      </c>
      <c r="S128" s="197">
        <f t="shared" si="57"/>
        <v>0</v>
      </c>
      <c r="T128" s="197">
        <f t="shared" si="57"/>
        <v>0</v>
      </c>
      <c r="U128" s="210">
        <f t="shared" si="56"/>
        <v>0</v>
      </c>
      <c r="V128" s="197">
        <f t="shared" si="57"/>
        <v>0</v>
      </c>
      <c r="W128" s="210">
        <f t="shared" si="42"/>
        <v>0</v>
      </c>
      <c r="X128" s="210">
        <f>SUM(N128:V128)</f>
        <v>0</v>
      </c>
      <c r="Y128" s="197">
        <f>SUM(Y129)</f>
        <v>0</v>
      </c>
      <c r="Z128" s="197">
        <f>SUM(Z129)</f>
        <v>0</v>
      </c>
      <c r="AB128" s="306">
        <f>SUM(H128+T128)</f>
        <v>0</v>
      </c>
      <c r="AC128" s="197"/>
      <c r="AD128" s="197"/>
      <c r="AE128" s="197"/>
      <c r="AF128" s="197"/>
      <c r="AG128" s="197"/>
      <c r="AH128" s="197"/>
      <c r="AI128" s="197"/>
      <c r="AJ128" s="197"/>
      <c r="AK128" s="197"/>
      <c r="AL128" s="197"/>
      <c r="AM128" s="197"/>
    </row>
    <row r="129" spans="1:39" s="211" customFormat="1" ht="13.5" hidden="1">
      <c r="A129" s="206"/>
      <c r="B129" s="212" t="s">
        <v>54</v>
      </c>
      <c r="C129" s="208" t="s">
        <v>53</v>
      </c>
      <c r="D129" s="209"/>
      <c r="E129" s="209"/>
      <c r="F129" s="210">
        <f t="shared" si="54"/>
        <v>0</v>
      </c>
      <c r="G129" s="210"/>
      <c r="H129" s="209"/>
      <c r="I129" s="210">
        <f t="shared" si="55"/>
        <v>0</v>
      </c>
      <c r="J129" s="209"/>
      <c r="K129" s="209"/>
      <c r="L129" s="209"/>
      <c r="M129" s="209"/>
      <c r="N129" s="209"/>
      <c r="O129" s="209"/>
      <c r="P129" s="209"/>
      <c r="Q129" s="209"/>
      <c r="R129" s="209"/>
      <c r="S129" s="209"/>
      <c r="T129" s="209"/>
      <c r="U129" s="210">
        <f t="shared" si="56"/>
        <v>0</v>
      </c>
      <c r="V129" s="209"/>
      <c r="W129" s="210">
        <f t="shared" si="42"/>
        <v>0</v>
      </c>
      <c r="X129" s="210">
        <f>SUM(N129:V129)</f>
        <v>0</v>
      </c>
      <c r="Y129" s="209"/>
      <c r="Z129" s="209"/>
      <c r="AB129" s="306">
        <f>SUM(H129+T129)</f>
        <v>0</v>
      </c>
      <c r="AC129" s="209"/>
      <c r="AD129" s="209"/>
      <c r="AE129" s="209"/>
      <c r="AF129" s="209"/>
      <c r="AG129" s="209"/>
      <c r="AH129" s="209"/>
      <c r="AI129" s="209"/>
      <c r="AJ129" s="209"/>
      <c r="AK129" s="209"/>
      <c r="AL129" s="209"/>
      <c r="AM129" s="209"/>
    </row>
    <row r="130" spans="1:39" s="198" customFormat="1" ht="13.5">
      <c r="A130" s="195"/>
      <c r="B130" s="203" t="s">
        <v>545</v>
      </c>
      <c r="C130" s="196"/>
      <c r="D130" s="197">
        <f>SUM(D131+D132+D133+D134+D135+D136+D137)</f>
        <v>0</v>
      </c>
      <c r="E130" s="197">
        <f>SUM(E131+E132+E133+E134+E135+E136+E137)</f>
        <v>0</v>
      </c>
      <c r="F130" s="210">
        <f t="shared" si="54"/>
        <v>70466</v>
      </c>
      <c r="G130" s="197"/>
      <c r="H130" s="197">
        <f>SUM(H131+H132+H133+H134+H135+H136+H137)</f>
        <v>35233</v>
      </c>
      <c r="I130" s="210">
        <f t="shared" si="55"/>
        <v>35233</v>
      </c>
      <c r="J130" s="197">
        <f aca="true" t="shared" si="58" ref="J130:S130">SUM(J131+J132+J133+J134+J135+J136+J137)</f>
        <v>0</v>
      </c>
      <c r="K130" s="197">
        <f t="shared" si="58"/>
        <v>0</v>
      </c>
      <c r="L130" s="197">
        <f>SUM(L131+L132+L133+L134+L135+L136+L137)</f>
        <v>0</v>
      </c>
      <c r="M130" s="197">
        <f t="shared" si="58"/>
        <v>0</v>
      </c>
      <c r="N130" s="197">
        <f t="shared" si="58"/>
        <v>0</v>
      </c>
      <c r="O130" s="197">
        <f t="shared" si="58"/>
        <v>0</v>
      </c>
      <c r="P130" s="197">
        <f t="shared" si="58"/>
        <v>0</v>
      </c>
      <c r="Q130" s="197">
        <f t="shared" si="58"/>
        <v>0</v>
      </c>
      <c r="R130" s="197">
        <f t="shared" si="58"/>
        <v>0</v>
      </c>
      <c r="S130" s="197">
        <f t="shared" si="58"/>
        <v>0</v>
      </c>
      <c r="T130" s="197">
        <f>SUM(T131+T132+T133+T134+T135+T136+T137)</f>
        <v>0</v>
      </c>
      <c r="U130" s="210">
        <f t="shared" si="56"/>
        <v>35233</v>
      </c>
      <c r="V130" s="197">
        <f>SUM(V131+V132+V133+V134+V135+V136+V137)</f>
        <v>0</v>
      </c>
      <c r="W130" s="210">
        <f t="shared" si="42"/>
        <v>35233</v>
      </c>
      <c r="X130" s="210"/>
      <c r="Y130" s="197">
        <f>SUM(Y131+Y132+Y133+Y134+Y135+Y136+Y137)</f>
        <v>0</v>
      </c>
      <c r="Z130" s="197">
        <f>SUM(Z131+Z132+Z133+Z134+Z135+Z136+Z137)</f>
        <v>0</v>
      </c>
      <c r="AB130" s="306">
        <f>SUM(H130+X130)</f>
        <v>35233</v>
      </c>
      <c r="AC130" s="197"/>
      <c r="AD130" s="197"/>
      <c r="AE130" s="197"/>
      <c r="AF130" s="197"/>
      <c r="AG130" s="197"/>
      <c r="AH130" s="197"/>
      <c r="AI130" s="197"/>
      <c r="AJ130" s="197"/>
      <c r="AK130" s="197"/>
      <c r="AL130" s="197"/>
      <c r="AM130" s="197"/>
    </row>
    <row r="131" spans="1:39" s="211" customFormat="1" ht="12.75" customHeight="1">
      <c r="A131" s="206"/>
      <c r="B131" s="207" t="s">
        <v>56</v>
      </c>
      <c r="C131" s="208" t="s">
        <v>57</v>
      </c>
      <c r="D131" s="209"/>
      <c r="E131" s="209"/>
      <c r="F131" s="210">
        <f t="shared" si="54"/>
        <v>0</v>
      </c>
      <c r="G131" s="210"/>
      <c r="H131" s="209"/>
      <c r="I131" s="210">
        <f t="shared" si="55"/>
        <v>0</v>
      </c>
      <c r="J131" s="209"/>
      <c r="K131" s="209"/>
      <c r="L131" s="209"/>
      <c r="M131" s="209"/>
      <c r="N131" s="209"/>
      <c r="O131" s="209"/>
      <c r="P131" s="209"/>
      <c r="Q131" s="209"/>
      <c r="R131" s="209"/>
      <c r="S131" s="209"/>
      <c r="T131" s="209"/>
      <c r="U131" s="210">
        <f t="shared" si="56"/>
        <v>0</v>
      </c>
      <c r="V131" s="209"/>
      <c r="W131" s="210">
        <f t="shared" si="42"/>
        <v>0</v>
      </c>
      <c r="X131" s="210"/>
      <c r="Y131" s="209"/>
      <c r="Z131" s="209"/>
      <c r="AB131" s="306">
        <f>SUM(H131+T131)</f>
        <v>0</v>
      </c>
      <c r="AC131" s="209"/>
      <c r="AD131" s="209"/>
      <c r="AE131" s="209"/>
      <c r="AF131" s="209"/>
      <c r="AG131" s="209"/>
      <c r="AH131" s="209"/>
      <c r="AI131" s="209"/>
      <c r="AJ131" s="209"/>
      <c r="AK131" s="209"/>
      <c r="AL131" s="209"/>
      <c r="AM131" s="209"/>
    </row>
    <row r="132" spans="1:39" s="211" customFormat="1" ht="13.5">
      <c r="A132" s="206"/>
      <c r="B132" s="207" t="s">
        <v>58</v>
      </c>
      <c r="C132" s="208" t="s">
        <v>59</v>
      </c>
      <c r="D132" s="209"/>
      <c r="E132" s="209"/>
      <c r="F132" s="210">
        <f t="shared" si="54"/>
        <v>70466</v>
      </c>
      <c r="G132" s="210"/>
      <c r="H132" s="314">
        <v>35233</v>
      </c>
      <c r="I132" s="210">
        <f t="shared" si="55"/>
        <v>35233</v>
      </c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10">
        <f t="shared" si="56"/>
        <v>35233</v>
      </c>
      <c r="V132" s="209"/>
      <c r="W132" s="210">
        <f t="shared" si="42"/>
        <v>35233</v>
      </c>
      <c r="X132" s="210"/>
      <c r="Y132" s="209"/>
      <c r="Z132" s="209"/>
      <c r="AB132" s="306">
        <f>SUM(H132+X132)</f>
        <v>35233</v>
      </c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</row>
    <row r="133" spans="1:39" s="211" customFormat="1" ht="13.5" hidden="1">
      <c r="A133" s="206"/>
      <c r="B133" s="207" t="s">
        <v>60</v>
      </c>
      <c r="C133" s="208" t="s">
        <v>61</v>
      </c>
      <c r="D133" s="209"/>
      <c r="E133" s="209"/>
      <c r="F133" s="210">
        <f t="shared" si="54"/>
        <v>0</v>
      </c>
      <c r="G133" s="210"/>
      <c r="H133" s="209"/>
      <c r="I133" s="210">
        <f t="shared" si="55"/>
        <v>0</v>
      </c>
      <c r="J133" s="209"/>
      <c r="K133" s="209"/>
      <c r="L133" s="209"/>
      <c r="M133" s="209"/>
      <c r="N133" s="209"/>
      <c r="O133" s="209"/>
      <c r="P133" s="209"/>
      <c r="Q133" s="209"/>
      <c r="R133" s="209"/>
      <c r="S133" s="209"/>
      <c r="T133" s="209"/>
      <c r="U133" s="210">
        <f t="shared" si="56"/>
        <v>0</v>
      </c>
      <c r="V133" s="209"/>
      <c r="W133" s="210">
        <f t="shared" si="42"/>
        <v>0</v>
      </c>
      <c r="X133" s="210"/>
      <c r="Y133" s="209"/>
      <c r="Z133" s="209"/>
      <c r="AB133" s="306">
        <f>SUM(H133+T133)</f>
        <v>0</v>
      </c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</row>
    <row r="134" spans="1:39" s="211" customFormat="1" ht="13.5" hidden="1">
      <c r="A134" s="206"/>
      <c r="B134" s="207" t="s">
        <v>62</v>
      </c>
      <c r="C134" s="208" t="s">
        <v>63</v>
      </c>
      <c r="D134" s="209"/>
      <c r="E134" s="209"/>
      <c r="F134" s="210">
        <f t="shared" si="54"/>
        <v>0</v>
      </c>
      <c r="G134" s="210"/>
      <c r="H134" s="209"/>
      <c r="I134" s="210">
        <f t="shared" si="55"/>
        <v>0</v>
      </c>
      <c r="J134" s="209"/>
      <c r="K134" s="209"/>
      <c r="L134" s="209"/>
      <c r="M134" s="209"/>
      <c r="N134" s="209"/>
      <c r="O134" s="209"/>
      <c r="P134" s="209"/>
      <c r="Q134" s="209"/>
      <c r="R134" s="209"/>
      <c r="S134" s="209"/>
      <c r="T134" s="209"/>
      <c r="U134" s="210">
        <f t="shared" si="56"/>
        <v>0</v>
      </c>
      <c r="V134" s="209"/>
      <c r="W134" s="210">
        <f t="shared" si="42"/>
        <v>0</v>
      </c>
      <c r="X134" s="210"/>
      <c r="Y134" s="209"/>
      <c r="Z134" s="209"/>
      <c r="AB134" s="306">
        <f>SUM(H134+T134)</f>
        <v>0</v>
      </c>
      <c r="AC134" s="209"/>
      <c r="AD134" s="209"/>
      <c r="AE134" s="209"/>
      <c r="AF134" s="209"/>
      <c r="AG134" s="209"/>
      <c r="AH134" s="209"/>
      <c r="AI134" s="209"/>
      <c r="AJ134" s="209"/>
      <c r="AK134" s="209"/>
      <c r="AL134" s="209"/>
      <c r="AM134" s="209"/>
    </row>
    <row r="135" spans="1:39" s="211" customFormat="1" ht="13.5" hidden="1">
      <c r="A135" s="206"/>
      <c r="B135" s="206">
        <v>3295</v>
      </c>
      <c r="C135" s="208" t="s">
        <v>64</v>
      </c>
      <c r="D135" s="209"/>
      <c r="E135" s="209"/>
      <c r="F135" s="210">
        <f t="shared" si="54"/>
        <v>0</v>
      </c>
      <c r="G135" s="210"/>
      <c r="H135" s="209"/>
      <c r="I135" s="210">
        <f t="shared" si="55"/>
        <v>0</v>
      </c>
      <c r="J135" s="209"/>
      <c r="K135" s="209"/>
      <c r="L135" s="209"/>
      <c r="M135" s="209"/>
      <c r="N135" s="209"/>
      <c r="O135" s="209"/>
      <c r="P135" s="209"/>
      <c r="Q135" s="209"/>
      <c r="R135" s="209"/>
      <c r="S135" s="209"/>
      <c r="T135" s="209"/>
      <c r="U135" s="210">
        <f t="shared" si="56"/>
        <v>0</v>
      </c>
      <c r="V135" s="209"/>
      <c r="W135" s="210">
        <f t="shared" si="42"/>
        <v>0</v>
      </c>
      <c r="X135" s="210"/>
      <c r="Y135" s="209"/>
      <c r="Z135" s="209"/>
      <c r="AB135" s="306">
        <f>SUM(H135+T135)</f>
        <v>0</v>
      </c>
      <c r="AC135" s="209"/>
      <c r="AD135" s="209"/>
      <c r="AE135" s="209"/>
      <c r="AF135" s="209"/>
      <c r="AG135" s="209"/>
      <c r="AH135" s="209"/>
      <c r="AI135" s="209"/>
      <c r="AJ135" s="209"/>
      <c r="AK135" s="209"/>
      <c r="AL135" s="209"/>
      <c r="AM135" s="209"/>
    </row>
    <row r="136" spans="1:39" s="211" customFormat="1" ht="13.5" hidden="1">
      <c r="A136" s="206"/>
      <c r="B136" s="206">
        <v>3296</v>
      </c>
      <c r="C136" s="214" t="s">
        <v>65</v>
      </c>
      <c r="D136" s="209"/>
      <c r="E136" s="209"/>
      <c r="F136" s="210">
        <f t="shared" si="54"/>
        <v>0</v>
      </c>
      <c r="G136" s="210"/>
      <c r="H136" s="209"/>
      <c r="I136" s="210">
        <f t="shared" si="55"/>
        <v>0</v>
      </c>
      <c r="J136" s="209"/>
      <c r="K136" s="209"/>
      <c r="L136" s="209"/>
      <c r="M136" s="209"/>
      <c r="N136" s="209"/>
      <c r="O136" s="209"/>
      <c r="P136" s="209"/>
      <c r="Q136" s="209"/>
      <c r="R136" s="209"/>
      <c r="S136" s="209"/>
      <c r="T136" s="209"/>
      <c r="U136" s="210">
        <f t="shared" si="56"/>
        <v>0</v>
      </c>
      <c r="V136" s="209"/>
      <c r="W136" s="210">
        <f t="shared" si="42"/>
        <v>0</v>
      </c>
      <c r="X136" s="210"/>
      <c r="Y136" s="209"/>
      <c r="Z136" s="209"/>
      <c r="AB136" s="306">
        <f>SUM(H136+T136)</f>
        <v>0</v>
      </c>
      <c r="AC136" s="209"/>
      <c r="AD136" s="209"/>
      <c r="AE136" s="209"/>
      <c r="AF136" s="209"/>
      <c r="AG136" s="209"/>
      <c r="AH136" s="209"/>
      <c r="AI136" s="209"/>
      <c r="AJ136" s="209"/>
      <c r="AK136" s="209"/>
      <c r="AL136" s="209"/>
      <c r="AM136" s="209"/>
    </row>
    <row r="137" spans="1:39" s="211" customFormat="1" ht="13.5" hidden="1">
      <c r="A137" s="206"/>
      <c r="B137" s="207" t="s">
        <v>66</v>
      </c>
      <c r="C137" s="208" t="s">
        <v>55</v>
      </c>
      <c r="D137" s="209"/>
      <c r="E137" s="209"/>
      <c r="F137" s="210">
        <f t="shared" si="54"/>
        <v>0</v>
      </c>
      <c r="G137" s="210"/>
      <c r="H137" s="209"/>
      <c r="I137" s="210">
        <f t="shared" si="55"/>
        <v>0</v>
      </c>
      <c r="J137" s="209"/>
      <c r="K137" s="209"/>
      <c r="L137" s="209"/>
      <c r="M137" s="209"/>
      <c r="N137" s="209"/>
      <c r="O137" s="209"/>
      <c r="P137" s="209"/>
      <c r="Q137" s="209"/>
      <c r="R137" s="209"/>
      <c r="S137" s="209"/>
      <c r="T137" s="209"/>
      <c r="U137" s="210">
        <f t="shared" si="56"/>
        <v>0</v>
      </c>
      <c r="V137" s="209"/>
      <c r="W137" s="210">
        <f t="shared" si="42"/>
        <v>0</v>
      </c>
      <c r="X137" s="210"/>
      <c r="Y137" s="209"/>
      <c r="Z137" s="209"/>
      <c r="AB137" s="306">
        <f>SUM(H137+T137)</f>
        <v>0</v>
      </c>
      <c r="AC137" s="209"/>
      <c r="AD137" s="209"/>
      <c r="AE137" s="209"/>
      <c r="AF137" s="209"/>
      <c r="AG137" s="209"/>
      <c r="AH137" s="209"/>
      <c r="AI137" s="209"/>
      <c r="AJ137" s="209"/>
      <c r="AK137" s="209"/>
      <c r="AL137" s="209"/>
      <c r="AM137" s="209"/>
    </row>
    <row r="138" spans="1:39" s="198" customFormat="1" ht="13.5">
      <c r="A138" s="6"/>
      <c r="B138" s="195">
        <v>34</v>
      </c>
      <c r="C138" s="196" t="s">
        <v>67</v>
      </c>
      <c r="D138" s="197">
        <f>SUM(D139+D144)</f>
        <v>0</v>
      </c>
      <c r="E138" s="197">
        <f>SUM(E139+E144)</f>
        <v>0</v>
      </c>
      <c r="F138" s="210">
        <f t="shared" si="54"/>
        <v>8000</v>
      </c>
      <c r="G138" s="197"/>
      <c r="H138" s="197">
        <f>SUM(H139+H144)</f>
        <v>4000</v>
      </c>
      <c r="I138" s="210">
        <f t="shared" si="55"/>
        <v>4000</v>
      </c>
      <c r="J138" s="197">
        <f aca="true" t="shared" si="59" ref="J138:S138">SUM(J139+J144)</f>
        <v>0</v>
      </c>
      <c r="K138" s="197">
        <f t="shared" si="59"/>
        <v>0</v>
      </c>
      <c r="L138" s="197">
        <f>SUM(L139+L144)</f>
        <v>0</v>
      </c>
      <c r="M138" s="197">
        <f t="shared" si="59"/>
        <v>0</v>
      </c>
      <c r="N138" s="197">
        <f t="shared" si="59"/>
        <v>0</v>
      </c>
      <c r="O138" s="197">
        <f t="shared" si="59"/>
        <v>0</v>
      </c>
      <c r="P138" s="197">
        <f t="shared" si="59"/>
        <v>0</v>
      </c>
      <c r="Q138" s="197">
        <f t="shared" si="59"/>
        <v>0</v>
      </c>
      <c r="R138" s="197">
        <f t="shared" si="59"/>
        <v>0</v>
      </c>
      <c r="S138" s="197">
        <f t="shared" si="59"/>
        <v>0</v>
      </c>
      <c r="T138" s="197">
        <f>SUM(T139+T144)</f>
        <v>0</v>
      </c>
      <c r="U138" s="210">
        <f t="shared" si="56"/>
        <v>4000</v>
      </c>
      <c r="V138" s="197">
        <f>SUM(V139+V144)</f>
        <v>0</v>
      </c>
      <c r="W138" s="210">
        <f t="shared" si="42"/>
        <v>4000</v>
      </c>
      <c r="X138" s="210"/>
      <c r="Y138" s="197">
        <v>4000</v>
      </c>
      <c r="Z138" s="197">
        <v>4000</v>
      </c>
      <c r="AB138" s="306">
        <f>SUM(H138+X138)</f>
        <v>4000</v>
      </c>
      <c r="AC138" s="197"/>
      <c r="AD138" s="197"/>
      <c r="AE138" s="197"/>
      <c r="AF138" s="197"/>
      <c r="AG138" s="197"/>
      <c r="AH138" s="197"/>
      <c r="AI138" s="197"/>
      <c r="AJ138" s="197"/>
      <c r="AK138" s="197"/>
      <c r="AL138" s="197"/>
      <c r="AM138" s="197"/>
    </row>
    <row r="139" spans="1:39" s="198" customFormat="1" ht="13.5" hidden="1">
      <c r="A139" s="195"/>
      <c r="B139" s="195">
        <v>342</v>
      </c>
      <c r="C139" s="196" t="s">
        <v>68</v>
      </c>
      <c r="D139" s="197">
        <f>SUM(D140+D141+D142+D143)</f>
        <v>0</v>
      </c>
      <c r="E139" s="197">
        <f>SUM(E140+E141+E142+E143)</f>
        <v>0</v>
      </c>
      <c r="F139" s="210">
        <f t="shared" si="54"/>
        <v>0</v>
      </c>
      <c r="G139" s="197"/>
      <c r="H139" s="197">
        <f>SUM(H140+H141+H142+H143)</f>
        <v>0</v>
      </c>
      <c r="I139" s="210">
        <f t="shared" si="55"/>
        <v>0</v>
      </c>
      <c r="J139" s="197">
        <f aca="true" t="shared" si="60" ref="J139:S139">SUM(J140+J141+J142+J143)</f>
        <v>0</v>
      </c>
      <c r="K139" s="197">
        <f t="shared" si="60"/>
        <v>0</v>
      </c>
      <c r="L139" s="197">
        <f>SUM(L140+L141+L142+L143)</f>
        <v>0</v>
      </c>
      <c r="M139" s="197">
        <f t="shared" si="60"/>
        <v>0</v>
      </c>
      <c r="N139" s="197">
        <f t="shared" si="60"/>
        <v>0</v>
      </c>
      <c r="O139" s="197">
        <f t="shared" si="60"/>
        <v>0</v>
      </c>
      <c r="P139" s="197">
        <f t="shared" si="60"/>
        <v>0</v>
      </c>
      <c r="Q139" s="197">
        <f t="shared" si="60"/>
        <v>0</v>
      </c>
      <c r="R139" s="197">
        <f t="shared" si="60"/>
        <v>0</v>
      </c>
      <c r="S139" s="197">
        <f t="shared" si="60"/>
        <v>0</v>
      </c>
      <c r="T139" s="197">
        <f>SUM(T140+T141+T142+T143)</f>
        <v>0</v>
      </c>
      <c r="U139" s="210">
        <f t="shared" si="56"/>
        <v>0</v>
      </c>
      <c r="V139" s="197">
        <f>SUM(V140+V141+V142+V143)</f>
        <v>0</v>
      </c>
      <c r="W139" s="210">
        <f t="shared" si="42"/>
        <v>0</v>
      </c>
      <c r="X139" s="210"/>
      <c r="Y139" s="197">
        <v>4000</v>
      </c>
      <c r="Z139" s="197">
        <f>SUM(Z140+Z141+Z142+Z143)</f>
        <v>0</v>
      </c>
      <c r="AB139" s="306">
        <f>SUM(H139+T139)</f>
        <v>0</v>
      </c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</row>
    <row r="140" spans="1:39" s="211" customFormat="1" ht="27.75" customHeight="1" hidden="1">
      <c r="A140" s="206"/>
      <c r="B140" s="207" t="s">
        <v>69</v>
      </c>
      <c r="C140" s="208" t="s">
        <v>70</v>
      </c>
      <c r="D140" s="209"/>
      <c r="E140" s="209"/>
      <c r="F140" s="210">
        <f t="shared" si="54"/>
        <v>0</v>
      </c>
      <c r="G140" s="210"/>
      <c r="H140" s="209"/>
      <c r="I140" s="210">
        <f t="shared" si="55"/>
        <v>0</v>
      </c>
      <c r="J140" s="209"/>
      <c r="K140" s="209"/>
      <c r="L140" s="209"/>
      <c r="M140" s="209"/>
      <c r="N140" s="209"/>
      <c r="O140" s="209"/>
      <c r="P140" s="209"/>
      <c r="Q140" s="209"/>
      <c r="R140" s="209"/>
      <c r="S140" s="209"/>
      <c r="T140" s="209"/>
      <c r="U140" s="210">
        <f t="shared" si="56"/>
        <v>0</v>
      </c>
      <c r="V140" s="209"/>
      <c r="W140" s="210">
        <f t="shared" si="42"/>
        <v>0</v>
      </c>
      <c r="X140" s="210"/>
      <c r="Y140" s="197">
        <v>4000</v>
      </c>
      <c r="Z140" s="209"/>
      <c r="AB140" s="306">
        <f>SUM(H140+T140)</f>
        <v>0</v>
      </c>
      <c r="AC140" s="209"/>
      <c r="AD140" s="209"/>
      <c r="AE140" s="209"/>
      <c r="AF140" s="209"/>
      <c r="AG140" s="209"/>
      <c r="AH140" s="209"/>
      <c r="AI140" s="209"/>
      <c r="AJ140" s="209"/>
      <c r="AK140" s="209"/>
      <c r="AL140" s="209"/>
      <c r="AM140" s="209"/>
    </row>
    <row r="141" spans="1:39" s="211" customFormat="1" ht="13.5" hidden="1">
      <c r="A141" s="206"/>
      <c r="B141" s="206">
        <v>3426</v>
      </c>
      <c r="C141" s="208" t="s">
        <v>71</v>
      </c>
      <c r="D141" s="209"/>
      <c r="E141" s="209"/>
      <c r="F141" s="210">
        <f t="shared" si="54"/>
        <v>0</v>
      </c>
      <c r="G141" s="210"/>
      <c r="H141" s="209"/>
      <c r="I141" s="210">
        <f t="shared" si="55"/>
        <v>0</v>
      </c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10">
        <f t="shared" si="56"/>
        <v>0</v>
      </c>
      <c r="V141" s="209"/>
      <c r="W141" s="210">
        <f t="shared" si="42"/>
        <v>0</v>
      </c>
      <c r="X141" s="210"/>
      <c r="Y141" s="197">
        <v>4000</v>
      </c>
      <c r="Z141" s="209"/>
      <c r="AB141" s="306">
        <f>SUM(H141+T141)</f>
        <v>0</v>
      </c>
      <c r="AC141" s="209"/>
      <c r="AD141" s="209"/>
      <c r="AE141" s="209"/>
      <c r="AF141" s="209"/>
      <c r="AG141" s="209"/>
      <c r="AH141" s="209"/>
      <c r="AI141" s="209"/>
      <c r="AJ141" s="209"/>
      <c r="AK141" s="209"/>
      <c r="AL141" s="209"/>
      <c r="AM141" s="209"/>
    </row>
    <row r="142" spans="1:39" s="211" customFormat="1" ht="27" hidden="1">
      <c r="A142" s="206"/>
      <c r="B142" s="206">
        <v>3427</v>
      </c>
      <c r="C142" s="208" t="s">
        <v>72</v>
      </c>
      <c r="D142" s="209"/>
      <c r="E142" s="209"/>
      <c r="F142" s="210">
        <f t="shared" si="54"/>
        <v>0</v>
      </c>
      <c r="G142" s="210"/>
      <c r="H142" s="209"/>
      <c r="I142" s="210">
        <f t="shared" si="55"/>
        <v>0</v>
      </c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10">
        <f t="shared" si="56"/>
        <v>0</v>
      </c>
      <c r="V142" s="209"/>
      <c r="W142" s="210">
        <f t="shared" si="42"/>
        <v>0</v>
      </c>
      <c r="X142" s="210"/>
      <c r="Y142" s="197">
        <v>4000</v>
      </c>
      <c r="Z142" s="209"/>
      <c r="AB142" s="306">
        <f>SUM(H142+T142)</f>
        <v>0</v>
      </c>
      <c r="AC142" s="209"/>
      <c r="AD142" s="209"/>
      <c r="AE142" s="209"/>
      <c r="AF142" s="209"/>
      <c r="AG142" s="209"/>
      <c r="AH142" s="209"/>
      <c r="AI142" s="209"/>
      <c r="AJ142" s="209"/>
      <c r="AK142" s="209"/>
      <c r="AL142" s="209"/>
      <c r="AM142" s="209"/>
    </row>
    <row r="143" spans="1:39" s="211" customFormat="1" ht="13.5" hidden="1">
      <c r="A143" s="206"/>
      <c r="B143" s="206">
        <v>3428</v>
      </c>
      <c r="C143" s="208" t="s">
        <v>73</v>
      </c>
      <c r="D143" s="209"/>
      <c r="E143" s="209"/>
      <c r="F143" s="210">
        <f t="shared" si="54"/>
        <v>0</v>
      </c>
      <c r="G143" s="210"/>
      <c r="H143" s="209"/>
      <c r="I143" s="210">
        <f t="shared" si="55"/>
        <v>0</v>
      </c>
      <c r="J143" s="209"/>
      <c r="K143" s="209"/>
      <c r="L143" s="209"/>
      <c r="M143" s="209"/>
      <c r="N143" s="209"/>
      <c r="O143" s="209"/>
      <c r="P143" s="209"/>
      <c r="Q143" s="209"/>
      <c r="R143" s="209"/>
      <c r="S143" s="209"/>
      <c r="T143" s="209"/>
      <c r="U143" s="210">
        <f t="shared" si="56"/>
        <v>0</v>
      </c>
      <c r="V143" s="209"/>
      <c r="W143" s="210">
        <f t="shared" si="42"/>
        <v>0</v>
      </c>
      <c r="X143" s="210"/>
      <c r="Y143" s="197">
        <v>4000</v>
      </c>
      <c r="Z143" s="209"/>
      <c r="AB143" s="306">
        <f>SUM(H143+T143)</f>
        <v>0</v>
      </c>
      <c r="AC143" s="209"/>
      <c r="AD143" s="209"/>
      <c r="AE143" s="209"/>
      <c r="AF143" s="209"/>
      <c r="AG143" s="209"/>
      <c r="AH143" s="209"/>
      <c r="AI143" s="209"/>
      <c r="AJ143" s="209"/>
      <c r="AK143" s="209"/>
      <c r="AL143" s="209"/>
      <c r="AM143" s="209"/>
    </row>
    <row r="144" spans="1:39" s="198" customFormat="1" ht="13.5">
      <c r="A144" s="195"/>
      <c r="B144" s="195">
        <v>343</v>
      </c>
      <c r="C144" s="196"/>
      <c r="D144" s="197">
        <f>SUM(D145+D146+D147+D148)</f>
        <v>0</v>
      </c>
      <c r="E144" s="197">
        <f>SUM(E145+E146+E147+E148)</f>
        <v>0</v>
      </c>
      <c r="F144" s="210">
        <f t="shared" si="54"/>
        <v>8000</v>
      </c>
      <c r="G144" s="197"/>
      <c r="H144" s="197">
        <f>SUM(H145+H146+H147+H148)</f>
        <v>4000</v>
      </c>
      <c r="I144" s="210">
        <f t="shared" si="55"/>
        <v>4000</v>
      </c>
      <c r="J144" s="197">
        <f aca="true" t="shared" si="61" ref="J144:S144">SUM(J145+J146+J147+J148)</f>
        <v>0</v>
      </c>
      <c r="K144" s="197">
        <f t="shared" si="61"/>
        <v>0</v>
      </c>
      <c r="L144" s="197">
        <f>SUM(L145+L146+L147+L148)</f>
        <v>0</v>
      </c>
      <c r="M144" s="197">
        <f t="shared" si="61"/>
        <v>0</v>
      </c>
      <c r="N144" s="197">
        <f t="shared" si="61"/>
        <v>0</v>
      </c>
      <c r="O144" s="197">
        <f t="shared" si="61"/>
        <v>0</v>
      </c>
      <c r="P144" s="197">
        <f t="shared" si="61"/>
        <v>0</v>
      </c>
      <c r="Q144" s="197">
        <f t="shared" si="61"/>
        <v>0</v>
      </c>
      <c r="R144" s="197">
        <f t="shared" si="61"/>
        <v>0</v>
      </c>
      <c r="S144" s="197">
        <f t="shared" si="61"/>
        <v>0</v>
      </c>
      <c r="T144" s="197">
        <f>SUM(T145+T146+T147+T148)</f>
        <v>0</v>
      </c>
      <c r="U144" s="210">
        <f t="shared" si="56"/>
        <v>4000</v>
      </c>
      <c r="V144" s="197">
        <f>SUM(V145+V146+V147+V148)</f>
        <v>0</v>
      </c>
      <c r="W144" s="210">
        <f t="shared" si="42"/>
        <v>4000</v>
      </c>
      <c r="X144" s="210"/>
      <c r="Y144" s="197">
        <f>SUM(Y145+Y146+Y147+Y148)</f>
        <v>0</v>
      </c>
      <c r="Z144" s="197">
        <f>SUM(Z145+Z146+Z147+Z148)</f>
        <v>0</v>
      </c>
      <c r="AB144" s="306">
        <f>SUM(H144+X144)</f>
        <v>4000</v>
      </c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197"/>
      <c r="AM144" s="197"/>
    </row>
    <row r="145" spans="1:39" s="211" customFormat="1" ht="13.5">
      <c r="A145" s="206"/>
      <c r="B145" s="207" t="s">
        <v>74</v>
      </c>
      <c r="C145" s="208" t="s">
        <v>75</v>
      </c>
      <c r="D145" s="209"/>
      <c r="E145" s="209"/>
      <c r="F145" s="210">
        <f t="shared" si="54"/>
        <v>8000</v>
      </c>
      <c r="G145" s="210"/>
      <c r="H145" s="209">
        <v>4000</v>
      </c>
      <c r="I145" s="210">
        <f t="shared" si="55"/>
        <v>4000</v>
      </c>
      <c r="J145" s="209"/>
      <c r="K145" s="209"/>
      <c r="L145" s="209"/>
      <c r="M145" s="209"/>
      <c r="N145" s="209"/>
      <c r="O145" s="209"/>
      <c r="P145" s="209"/>
      <c r="Q145" s="209"/>
      <c r="R145" s="209"/>
      <c r="S145" s="209"/>
      <c r="T145" s="209"/>
      <c r="U145" s="210">
        <f t="shared" si="56"/>
        <v>4000</v>
      </c>
      <c r="V145" s="209"/>
      <c r="W145" s="210">
        <f t="shared" si="42"/>
        <v>4000</v>
      </c>
      <c r="X145" s="210"/>
      <c r="Y145" s="209"/>
      <c r="Z145" s="209"/>
      <c r="AB145" s="306">
        <f>SUM(H145+X145)</f>
        <v>4000</v>
      </c>
      <c r="AC145" s="317"/>
      <c r="AD145" s="317"/>
      <c r="AE145" s="317"/>
      <c r="AF145" s="317"/>
      <c r="AG145" s="317"/>
      <c r="AH145" s="317"/>
      <c r="AI145" s="317"/>
      <c r="AJ145" s="317"/>
      <c r="AK145" s="317"/>
      <c r="AL145" s="209"/>
      <c r="AM145" s="209"/>
    </row>
    <row r="146" spans="1:39" s="211" customFormat="1" ht="13.5" hidden="1">
      <c r="A146" s="206"/>
      <c r="B146" s="207" t="s">
        <v>76</v>
      </c>
      <c r="C146" s="208" t="s">
        <v>77</v>
      </c>
      <c r="D146" s="209"/>
      <c r="E146" s="209"/>
      <c r="F146" s="210">
        <f t="shared" si="54"/>
        <v>0</v>
      </c>
      <c r="G146" s="210"/>
      <c r="H146" s="209"/>
      <c r="I146" s="210">
        <f t="shared" si="55"/>
        <v>0</v>
      </c>
      <c r="J146" s="209"/>
      <c r="K146" s="209"/>
      <c r="L146" s="209"/>
      <c r="M146" s="209"/>
      <c r="N146" s="209"/>
      <c r="O146" s="209"/>
      <c r="P146" s="209"/>
      <c r="Q146" s="209"/>
      <c r="R146" s="209"/>
      <c r="S146" s="209"/>
      <c r="T146" s="209"/>
      <c r="U146" s="210">
        <f t="shared" si="56"/>
        <v>0</v>
      </c>
      <c r="V146" s="209"/>
      <c r="W146" s="210">
        <f t="shared" si="42"/>
        <v>0</v>
      </c>
      <c r="X146" s="210">
        <f aca="true" t="shared" si="62" ref="X146:X154">SUM(N146:V146)</f>
        <v>0</v>
      </c>
      <c r="Y146" s="209"/>
      <c r="Z146" s="209"/>
      <c r="AB146" s="306">
        <f aca="true" t="shared" si="63" ref="AB146:AB170">SUM(H146+T146)</f>
        <v>0</v>
      </c>
      <c r="AC146" s="209"/>
      <c r="AD146" s="209"/>
      <c r="AE146" s="209"/>
      <c r="AF146" s="209"/>
      <c r="AG146" s="209"/>
      <c r="AH146" s="209"/>
      <c r="AI146" s="209"/>
      <c r="AJ146" s="209"/>
      <c r="AK146" s="209"/>
      <c r="AL146" s="209"/>
      <c r="AM146" s="209"/>
    </row>
    <row r="147" spans="1:39" s="211" customFormat="1" ht="13.5" hidden="1">
      <c r="A147" s="206"/>
      <c r="B147" s="207" t="s">
        <v>78</v>
      </c>
      <c r="C147" s="208" t="s">
        <v>79</v>
      </c>
      <c r="D147" s="209"/>
      <c r="E147" s="209"/>
      <c r="F147" s="210">
        <f t="shared" si="54"/>
        <v>0</v>
      </c>
      <c r="G147" s="210"/>
      <c r="H147" s="209"/>
      <c r="I147" s="210">
        <f t="shared" si="55"/>
        <v>0</v>
      </c>
      <c r="J147" s="209"/>
      <c r="K147" s="209"/>
      <c r="L147" s="209"/>
      <c r="M147" s="209"/>
      <c r="N147" s="209"/>
      <c r="O147" s="209"/>
      <c r="P147" s="209"/>
      <c r="Q147" s="209"/>
      <c r="R147" s="209"/>
      <c r="S147" s="209"/>
      <c r="T147" s="209"/>
      <c r="U147" s="210">
        <f t="shared" si="56"/>
        <v>0</v>
      </c>
      <c r="V147" s="209"/>
      <c r="W147" s="210">
        <f t="shared" si="42"/>
        <v>0</v>
      </c>
      <c r="X147" s="210">
        <f t="shared" si="62"/>
        <v>0</v>
      </c>
      <c r="Y147" s="209"/>
      <c r="Z147" s="209"/>
      <c r="AB147" s="306">
        <f t="shared" si="63"/>
        <v>0</v>
      </c>
      <c r="AC147" s="209"/>
      <c r="AD147" s="209"/>
      <c r="AE147" s="209"/>
      <c r="AF147" s="209"/>
      <c r="AG147" s="209"/>
      <c r="AH147" s="209"/>
      <c r="AI147" s="209"/>
      <c r="AJ147" s="209"/>
      <c r="AK147" s="209"/>
      <c r="AL147" s="209"/>
      <c r="AM147" s="209"/>
    </row>
    <row r="148" spans="1:39" s="211" customFormat="1" ht="13.5" hidden="1">
      <c r="A148" s="206"/>
      <c r="B148" s="207" t="s">
        <v>80</v>
      </c>
      <c r="C148" s="208" t="s">
        <v>81</v>
      </c>
      <c r="D148" s="209"/>
      <c r="E148" s="209"/>
      <c r="F148" s="210">
        <f t="shared" si="54"/>
        <v>0</v>
      </c>
      <c r="G148" s="210"/>
      <c r="H148" s="209"/>
      <c r="I148" s="210">
        <f t="shared" si="55"/>
        <v>0</v>
      </c>
      <c r="J148" s="209"/>
      <c r="K148" s="209"/>
      <c r="L148" s="209"/>
      <c r="M148" s="209"/>
      <c r="N148" s="209"/>
      <c r="O148" s="209"/>
      <c r="P148" s="209"/>
      <c r="Q148" s="209"/>
      <c r="R148" s="209"/>
      <c r="S148" s="209"/>
      <c r="T148" s="209"/>
      <c r="U148" s="210">
        <f t="shared" si="56"/>
        <v>0</v>
      </c>
      <c r="V148" s="209"/>
      <c r="W148" s="210">
        <f t="shared" si="42"/>
        <v>0</v>
      </c>
      <c r="X148" s="210">
        <f t="shared" si="62"/>
        <v>0</v>
      </c>
      <c r="Y148" s="209"/>
      <c r="Z148" s="209"/>
      <c r="AB148" s="306">
        <f t="shared" si="63"/>
        <v>0</v>
      </c>
      <c r="AC148" s="209"/>
      <c r="AD148" s="209"/>
      <c r="AE148" s="209"/>
      <c r="AF148" s="209"/>
      <c r="AG148" s="209"/>
      <c r="AH148" s="209"/>
      <c r="AI148" s="209"/>
      <c r="AJ148" s="209"/>
      <c r="AK148" s="209"/>
      <c r="AL148" s="209"/>
      <c r="AM148" s="209"/>
    </row>
    <row r="149" spans="2:39" s="7" customFormat="1" ht="13.5" hidden="1">
      <c r="B149" s="5">
        <v>4</v>
      </c>
      <c r="C149" s="7" t="s">
        <v>117</v>
      </c>
      <c r="D149" s="4">
        <f>SUM(D150)</f>
        <v>0</v>
      </c>
      <c r="E149" s="4">
        <f aca="true" t="shared" si="64" ref="E149:V149">SUM(E150)</f>
        <v>0</v>
      </c>
      <c r="F149" s="210">
        <f t="shared" si="54"/>
        <v>0</v>
      </c>
      <c r="G149" s="4"/>
      <c r="H149" s="4">
        <f t="shared" si="64"/>
        <v>0</v>
      </c>
      <c r="I149" s="210">
        <f t="shared" si="55"/>
        <v>0</v>
      </c>
      <c r="J149" s="4">
        <f t="shared" si="64"/>
        <v>0</v>
      </c>
      <c r="K149" s="4">
        <f t="shared" si="64"/>
        <v>0</v>
      </c>
      <c r="L149" s="4">
        <f t="shared" si="64"/>
        <v>0</v>
      </c>
      <c r="M149" s="4">
        <f t="shared" si="64"/>
        <v>0</v>
      </c>
      <c r="N149" s="4">
        <f t="shared" si="64"/>
        <v>0</v>
      </c>
      <c r="O149" s="4">
        <f t="shared" si="64"/>
        <v>0</v>
      </c>
      <c r="P149" s="4">
        <f t="shared" si="64"/>
        <v>0</v>
      </c>
      <c r="Q149" s="4">
        <f t="shared" si="64"/>
        <v>0</v>
      </c>
      <c r="R149" s="4">
        <f t="shared" si="64"/>
        <v>0</v>
      </c>
      <c r="S149" s="4">
        <f t="shared" si="64"/>
        <v>0</v>
      </c>
      <c r="T149" s="4">
        <f t="shared" si="64"/>
        <v>0</v>
      </c>
      <c r="U149" s="210">
        <f t="shared" si="56"/>
        <v>0</v>
      </c>
      <c r="V149" s="4">
        <f t="shared" si="64"/>
        <v>0</v>
      </c>
      <c r="W149" s="210">
        <f t="shared" si="42"/>
        <v>0</v>
      </c>
      <c r="X149" s="210">
        <f t="shared" si="62"/>
        <v>0</v>
      </c>
      <c r="Y149" s="4">
        <f>SUM(Y150)</f>
        <v>0</v>
      </c>
      <c r="Z149" s="4">
        <f>SUM(Z150)</f>
        <v>0</v>
      </c>
      <c r="AB149" s="306">
        <f t="shared" si="63"/>
        <v>0</v>
      </c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 spans="2:39" s="7" customFormat="1" ht="13.5" hidden="1">
      <c r="B150" s="5">
        <v>42</v>
      </c>
      <c r="D150" s="4">
        <f>SUM(D151+D159+D162+D167)</f>
        <v>0</v>
      </c>
      <c r="E150" s="4">
        <f>SUM(E151+E159+E162+E167)</f>
        <v>0</v>
      </c>
      <c r="F150" s="210">
        <f t="shared" si="54"/>
        <v>0</v>
      </c>
      <c r="G150" s="4"/>
      <c r="H150" s="4">
        <f>SUM(H151+H159+H162+H167)</f>
        <v>0</v>
      </c>
      <c r="I150" s="210">
        <f t="shared" si="55"/>
        <v>0</v>
      </c>
      <c r="J150" s="4">
        <f aca="true" t="shared" si="65" ref="J150:S150">SUM(J151+J159+J162+J167)</f>
        <v>0</v>
      </c>
      <c r="K150" s="4">
        <f t="shared" si="65"/>
        <v>0</v>
      </c>
      <c r="L150" s="4">
        <f>SUM(L151+L159+L162+L167)</f>
        <v>0</v>
      </c>
      <c r="M150" s="4">
        <f t="shared" si="65"/>
        <v>0</v>
      </c>
      <c r="N150" s="4">
        <f t="shared" si="65"/>
        <v>0</v>
      </c>
      <c r="O150" s="4">
        <f t="shared" si="65"/>
        <v>0</v>
      </c>
      <c r="P150" s="4">
        <f t="shared" si="65"/>
        <v>0</v>
      </c>
      <c r="Q150" s="4">
        <f t="shared" si="65"/>
        <v>0</v>
      </c>
      <c r="R150" s="4">
        <f t="shared" si="65"/>
        <v>0</v>
      </c>
      <c r="S150" s="4">
        <f t="shared" si="65"/>
        <v>0</v>
      </c>
      <c r="T150" s="4">
        <f>SUM(T151+T159+T162+T167)</f>
        <v>0</v>
      </c>
      <c r="U150" s="210">
        <f t="shared" si="56"/>
        <v>0</v>
      </c>
      <c r="V150" s="4">
        <f>SUM(V151+V159+V162+V167)</f>
        <v>0</v>
      </c>
      <c r="W150" s="210">
        <f t="shared" si="42"/>
        <v>0</v>
      </c>
      <c r="X150" s="210">
        <f t="shared" si="62"/>
        <v>0</v>
      </c>
      <c r="Y150" s="4">
        <f>SUM(Y151+Y159+Y162+Y167)</f>
        <v>0</v>
      </c>
      <c r="Z150" s="4">
        <f>SUM(Z151+Z159+Z162+Z167)</f>
        <v>0</v>
      </c>
      <c r="AB150" s="306">
        <f t="shared" si="63"/>
        <v>0</v>
      </c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 spans="2:39" s="7" customFormat="1" ht="13.5" hidden="1">
      <c r="B151" s="5">
        <v>422</v>
      </c>
      <c r="D151" s="4">
        <f>SUM(D152+D153+D154+D155+D156+D157+D158)</f>
        <v>0</v>
      </c>
      <c r="E151" s="4">
        <f>SUM(E152+E153+E154+E155+E156+E157+E158)</f>
        <v>0</v>
      </c>
      <c r="F151" s="210">
        <f t="shared" si="54"/>
        <v>0</v>
      </c>
      <c r="G151" s="4"/>
      <c r="H151" s="4">
        <f>SUM(H152+H153+H154+H155+H156+H157+H158)</f>
        <v>0</v>
      </c>
      <c r="I151" s="210">
        <f t="shared" si="55"/>
        <v>0</v>
      </c>
      <c r="J151" s="4">
        <f aca="true" t="shared" si="66" ref="J151:S151">SUM(J152+J153+J154+J155+J156+J157+J158)</f>
        <v>0</v>
      </c>
      <c r="K151" s="4">
        <f t="shared" si="66"/>
        <v>0</v>
      </c>
      <c r="L151" s="4">
        <f>SUM(L152+L153+L154+L155+L156+L157+L158)</f>
        <v>0</v>
      </c>
      <c r="M151" s="4">
        <f t="shared" si="66"/>
        <v>0</v>
      </c>
      <c r="N151" s="4">
        <f t="shared" si="66"/>
        <v>0</v>
      </c>
      <c r="O151" s="4">
        <f t="shared" si="66"/>
        <v>0</v>
      </c>
      <c r="P151" s="4">
        <f t="shared" si="66"/>
        <v>0</v>
      </c>
      <c r="Q151" s="4">
        <f t="shared" si="66"/>
        <v>0</v>
      </c>
      <c r="R151" s="4">
        <f t="shared" si="66"/>
        <v>0</v>
      </c>
      <c r="S151" s="4">
        <f t="shared" si="66"/>
        <v>0</v>
      </c>
      <c r="T151" s="4">
        <f>SUM(T152+T153+T154+T155+T156+T157+T158)</f>
        <v>0</v>
      </c>
      <c r="U151" s="210">
        <f t="shared" si="56"/>
        <v>0</v>
      </c>
      <c r="V151" s="4">
        <f>SUM(V152+V153+V154+V155+V156+V157+V158)</f>
        <v>0</v>
      </c>
      <c r="W151" s="210">
        <f t="shared" si="42"/>
        <v>0</v>
      </c>
      <c r="X151" s="210">
        <f t="shared" si="62"/>
        <v>0</v>
      </c>
      <c r="Y151" s="4">
        <f>SUM(Y152+Y153+Y154+Y155+Y156+Y157+Y158)</f>
        <v>0</v>
      </c>
      <c r="Z151" s="4">
        <f>SUM(Z152+Z153+Z154+Z155+Z156+Z157+Z158)</f>
        <v>0</v>
      </c>
      <c r="AB151" s="306">
        <f t="shared" si="63"/>
        <v>0</v>
      </c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 spans="1:39" s="218" customFormat="1" ht="13.5" hidden="1">
      <c r="A152" s="215"/>
      <c r="B152" s="216" t="s">
        <v>82</v>
      </c>
      <c r="C152" s="217" t="s">
        <v>83</v>
      </c>
      <c r="D152" s="209"/>
      <c r="E152" s="209"/>
      <c r="F152" s="210">
        <f t="shared" si="54"/>
        <v>0</v>
      </c>
      <c r="G152" s="210"/>
      <c r="H152" s="209"/>
      <c r="I152" s="210">
        <f t="shared" si="55"/>
        <v>0</v>
      </c>
      <c r="J152" s="209"/>
      <c r="K152" s="209"/>
      <c r="L152" s="209"/>
      <c r="M152" s="209"/>
      <c r="N152" s="209"/>
      <c r="O152" s="209"/>
      <c r="P152" s="209"/>
      <c r="Q152" s="209"/>
      <c r="R152" s="209"/>
      <c r="S152" s="209"/>
      <c r="T152" s="209"/>
      <c r="U152" s="210">
        <f t="shared" si="56"/>
        <v>0</v>
      </c>
      <c r="V152" s="209"/>
      <c r="W152" s="210">
        <f t="shared" si="42"/>
        <v>0</v>
      </c>
      <c r="X152" s="210">
        <f t="shared" si="62"/>
        <v>0</v>
      </c>
      <c r="Y152" s="209"/>
      <c r="Z152" s="209"/>
      <c r="AB152" s="306">
        <f t="shared" si="63"/>
        <v>0</v>
      </c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</row>
    <row r="153" spans="1:39" s="218" customFormat="1" ht="13.5" hidden="1">
      <c r="A153" s="215"/>
      <c r="B153" s="216" t="s">
        <v>84</v>
      </c>
      <c r="C153" s="217" t="s">
        <v>85</v>
      </c>
      <c r="D153" s="209"/>
      <c r="E153" s="209"/>
      <c r="F153" s="210">
        <f t="shared" si="54"/>
        <v>0</v>
      </c>
      <c r="G153" s="210"/>
      <c r="H153" s="209"/>
      <c r="I153" s="210">
        <f t="shared" si="55"/>
        <v>0</v>
      </c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10">
        <f t="shared" si="56"/>
        <v>0</v>
      </c>
      <c r="V153" s="209"/>
      <c r="W153" s="210">
        <f t="shared" si="42"/>
        <v>0</v>
      </c>
      <c r="X153" s="210">
        <f t="shared" si="62"/>
        <v>0</v>
      </c>
      <c r="Y153" s="209"/>
      <c r="Z153" s="209"/>
      <c r="AB153" s="306">
        <f t="shared" si="63"/>
        <v>0</v>
      </c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</row>
    <row r="154" spans="1:39" s="218" customFormat="1" ht="13.5" hidden="1">
      <c r="A154" s="215"/>
      <c r="B154" s="216" t="s">
        <v>86</v>
      </c>
      <c r="C154" s="217" t="s">
        <v>87</v>
      </c>
      <c r="D154" s="209"/>
      <c r="E154" s="209"/>
      <c r="F154" s="210">
        <f t="shared" si="54"/>
        <v>0</v>
      </c>
      <c r="G154" s="210"/>
      <c r="H154" s="209"/>
      <c r="I154" s="210">
        <f t="shared" si="55"/>
        <v>0</v>
      </c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10">
        <f t="shared" si="56"/>
        <v>0</v>
      </c>
      <c r="V154" s="209"/>
      <c r="W154" s="210">
        <f t="shared" si="42"/>
        <v>0</v>
      </c>
      <c r="X154" s="210">
        <f t="shared" si="62"/>
        <v>0</v>
      </c>
      <c r="Y154" s="209"/>
      <c r="Z154" s="209"/>
      <c r="AB154" s="306">
        <f t="shared" si="63"/>
        <v>0</v>
      </c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</row>
    <row r="155" spans="1:39" s="218" customFormat="1" ht="13.5" hidden="1">
      <c r="A155" s="215"/>
      <c r="B155" s="216" t="s">
        <v>88</v>
      </c>
      <c r="C155" s="217" t="s">
        <v>89</v>
      </c>
      <c r="D155" s="209"/>
      <c r="E155" s="209"/>
      <c r="F155" s="210">
        <f aca="true" t="shared" si="67" ref="F155:F169">SUM(H155:S155)</f>
        <v>0</v>
      </c>
      <c r="G155" s="210"/>
      <c r="H155" s="209"/>
      <c r="I155" s="210">
        <f aca="true" t="shared" si="68" ref="I155:I169">SUM(H155:H155)</f>
        <v>0</v>
      </c>
      <c r="J155" s="209"/>
      <c r="K155" s="209"/>
      <c r="L155" s="209"/>
      <c r="M155" s="209"/>
      <c r="N155" s="209"/>
      <c r="O155" s="209"/>
      <c r="P155" s="209"/>
      <c r="Q155" s="209"/>
      <c r="R155" s="209"/>
      <c r="S155" s="209"/>
      <c r="T155" s="209"/>
      <c r="U155" s="210">
        <f aca="true" t="shared" si="69" ref="U155:U169">SUM(I155+T155)</f>
        <v>0</v>
      </c>
      <c r="V155" s="209"/>
      <c r="W155" s="210">
        <f aca="true" t="shared" si="70" ref="W155:W169">SUM(U155:V155)</f>
        <v>0</v>
      </c>
      <c r="X155" s="210">
        <f aca="true" t="shared" si="71" ref="X155:X169">SUM(N155:V155)</f>
        <v>0</v>
      </c>
      <c r="Y155" s="209"/>
      <c r="Z155" s="209"/>
      <c r="AB155" s="306">
        <f t="shared" si="63"/>
        <v>0</v>
      </c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</row>
    <row r="156" spans="1:39" s="218" customFormat="1" ht="13.5" hidden="1">
      <c r="A156" s="215"/>
      <c r="B156" s="216" t="s">
        <v>90</v>
      </c>
      <c r="C156" s="217" t="s">
        <v>91</v>
      </c>
      <c r="D156" s="209"/>
      <c r="E156" s="209"/>
      <c r="F156" s="210">
        <f t="shared" si="67"/>
        <v>0</v>
      </c>
      <c r="G156" s="210"/>
      <c r="H156" s="209"/>
      <c r="I156" s="210">
        <f t="shared" si="68"/>
        <v>0</v>
      </c>
      <c r="J156" s="209"/>
      <c r="K156" s="209"/>
      <c r="L156" s="209"/>
      <c r="M156" s="209"/>
      <c r="N156" s="209"/>
      <c r="O156" s="209"/>
      <c r="P156" s="209"/>
      <c r="Q156" s="209"/>
      <c r="R156" s="209"/>
      <c r="S156" s="209"/>
      <c r="T156" s="209"/>
      <c r="U156" s="210">
        <f t="shared" si="69"/>
        <v>0</v>
      </c>
      <c r="V156" s="209"/>
      <c r="W156" s="210">
        <f t="shared" si="70"/>
        <v>0</v>
      </c>
      <c r="X156" s="210">
        <f t="shared" si="71"/>
        <v>0</v>
      </c>
      <c r="Y156" s="209"/>
      <c r="Z156" s="209"/>
      <c r="AB156" s="306">
        <f t="shared" si="63"/>
        <v>0</v>
      </c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</row>
    <row r="157" spans="1:39" s="218" customFormat="1" ht="13.5" hidden="1">
      <c r="A157" s="215"/>
      <c r="B157" s="216" t="s">
        <v>92</v>
      </c>
      <c r="C157" s="217" t="s">
        <v>93</v>
      </c>
      <c r="D157" s="209"/>
      <c r="E157" s="209"/>
      <c r="F157" s="210">
        <f t="shared" si="67"/>
        <v>0</v>
      </c>
      <c r="G157" s="210"/>
      <c r="H157" s="209"/>
      <c r="I157" s="210">
        <f t="shared" si="68"/>
        <v>0</v>
      </c>
      <c r="J157" s="209"/>
      <c r="K157" s="209"/>
      <c r="L157" s="209"/>
      <c r="M157" s="209"/>
      <c r="N157" s="209"/>
      <c r="O157" s="209"/>
      <c r="P157" s="209"/>
      <c r="Q157" s="209"/>
      <c r="R157" s="209"/>
      <c r="S157" s="209"/>
      <c r="T157" s="209"/>
      <c r="U157" s="210">
        <f t="shared" si="69"/>
        <v>0</v>
      </c>
      <c r="V157" s="209"/>
      <c r="W157" s="210">
        <f t="shared" si="70"/>
        <v>0</v>
      </c>
      <c r="X157" s="210">
        <f t="shared" si="71"/>
        <v>0</v>
      </c>
      <c r="Y157" s="209"/>
      <c r="Z157" s="209"/>
      <c r="AB157" s="306">
        <f t="shared" si="63"/>
        <v>0</v>
      </c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</row>
    <row r="158" spans="1:39" s="218" customFormat="1" ht="13.5" hidden="1">
      <c r="A158" s="215"/>
      <c r="B158" s="216" t="s">
        <v>94</v>
      </c>
      <c r="C158" s="217" t="s">
        <v>95</v>
      </c>
      <c r="D158" s="209"/>
      <c r="E158" s="209"/>
      <c r="F158" s="210">
        <f t="shared" si="67"/>
        <v>0</v>
      </c>
      <c r="G158" s="210"/>
      <c r="H158" s="209"/>
      <c r="I158" s="210">
        <f t="shared" si="68"/>
        <v>0</v>
      </c>
      <c r="J158" s="209"/>
      <c r="K158" s="209"/>
      <c r="L158" s="209"/>
      <c r="M158" s="209"/>
      <c r="N158" s="209"/>
      <c r="O158" s="209"/>
      <c r="P158" s="209"/>
      <c r="Q158" s="209"/>
      <c r="R158" s="209"/>
      <c r="S158" s="209"/>
      <c r="T158" s="209"/>
      <c r="U158" s="210">
        <f t="shared" si="69"/>
        <v>0</v>
      </c>
      <c r="V158" s="209"/>
      <c r="W158" s="210">
        <f t="shared" si="70"/>
        <v>0</v>
      </c>
      <c r="X158" s="210">
        <f t="shared" si="71"/>
        <v>0</v>
      </c>
      <c r="Y158" s="209"/>
      <c r="Z158" s="209"/>
      <c r="AB158" s="306">
        <f t="shared" si="63"/>
        <v>0</v>
      </c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</row>
    <row r="159" spans="1:39" s="201" customFormat="1" ht="13.5" hidden="1">
      <c r="A159" s="199"/>
      <c r="B159" s="199">
        <v>423</v>
      </c>
      <c r="C159" s="202"/>
      <c r="D159" s="204">
        <f>SUM(D160+D161)</f>
        <v>0</v>
      </c>
      <c r="E159" s="204">
        <f>SUM(E160+E161)</f>
        <v>0</v>
      </c>
      <c r="F159" s="210">
        <f t="shared" si="67"/>
        <v>0</v>
      </c>
      <c r="G159" s="204"/>
      <c r="H159" s="204">
        <f>SUM(H160+H161)</f>
        <v>0</v>
      </c>
      <c r="I159" s="210">
        <f t="shared" si="68"/>
        <v>0</v>
      </c>
      <c r="J159" s="204">
        <f aca="true" t="shared" si="72" ref="J159:S159">SUM(J160+J161)</f>
        <v>0</v>
      </c>
      <c r="K159" s="204">
        <f t="shared" si="72"/>
        <v>0</v>
      </c>
      <c r="L159" s="204">
        <f>SUM(L160+L161)</f>
        <v>0</v>
      </c>
      <c r="M159" s="204">
        <f t="shared" si="72"/>
        <v>0</v>
      </c>
      <c r="N159" s="204">
        <f t="shared" si="72"/>
        <v>0</v>
      </c>
      <c r="O159" s="204">
        <f t="shared" si="72"/>
        <v>0</v>
      </c>
      <c r="P159" s="204">
        <f t="shared" si="72"/>
        <v>0</v>
      </c>
      <c r="Q159" s="204">
        <f t="shared" si="72"/>
        <v>0</v>
      </c>
      <c r="R159" s="204">
        <f t="shared" si="72"/>
        <v>0</v>
      </c>
      <c r="S159" s="204">
        <f t="shared" si="72"/>
        <v>0</v>
      </c>
      <c r="T159" s="204">
        <f>SUM(T160+T161)</f>
        <v>0</v>
      </c>
      <c r="U159" s="210">
        <f t="shared" si="69"/>
        <v>0</v>
      </c>
      <c r="V159" s="204">
        <f>SUM(V160+V161)</f>
        <v>0</v>
      </c>
      <c r="W159" s="210">
        <f t="shared" si="70"/>
        <v>0</v>
      </c>
      <c r="X159" s="210">
        <f t="shared" si="71"/>
        <v>0</v>
      </c>
      <c r="Y159" s="204">
        <f>SUM(Y160+Y161)</f>
        <v>0</v>
      </c>
      <c r="Z159" s="204">
        <f>SUM(Z160+Z161)</f>
        <v>0</v>
      </c>
      <c r="AB159" s="306">
        <f t="shared" si="63"/>
        <v>0</v>
      </c>
      <c r="AC159" s="204"/>
      <c r="AD159" s="204"/>
      <c r="AE159" s="204"/>
      <c r="AF159" s="204"/>
      <c r="AG159" s="204"/>
      <c r="AH159" s="204"/>
      <c r="AI159" s="204"/>
      <c r="AJ159" s="204"/>
      <c r="AK159" s="204"/>
      <c r="AL159" s="204"/>
      <c r="AM159" s="204"/>
    </row>
    <row r="160" spans="1:39" s="218" customFormat="1" ht="13.5" hidden="1">
      <c r="A160" s="215"/>
      <c r="B160" s="216" t="s">
        <v>96</v>
      </c>
      <c r="C160" s="217" t="s">
        <v>97</v>
      </c>
      <c r="D160" s="209"/>
      <c r="E160" s="209"/>
      <c r="F160" s="210">
        <f t="shared" si="67"/>
        <v>0</v>
      </c>
      <c r="G160" s="210"/>
      <c r="H160" s="209"/>
      <c r="I160" s="210">
        <f t="shared" si="68"/>
        <v>0</v>
      </c>
      <c r="J160" s="209"/>
      <c r="K160" s="209"/>
      <c r="L160" s="209"/>
      <c r="M160" s="209"/>
      <c r="N160" s="209"/>
      <c r="O160" s="209"/>
      <c r="P160" s="209"/>
      <c r="Q160" s="209"/>
      <c r="R160" s="209"/>
      <c r="S160" s="209"/>
      <c r="T160" s="209"/>
      <c r="U160" s="210">
        <f t="shared" si="69"/>
        <v>0</v>
      </c>
      <c r="V160" s="209"/>
      <c r="W160" s="210">
        <f t="shared" si="70"/>
        <v>0</v>
      </c>
      <c r="X160" s="210">
        <f t="shared" si="71"/>
        <v>0</v>
      </c>
      <c r="Y160" s="209"/>
      <c r="Z160" s="209"/>
      <c r="AB160" s="306">
        <f t="shared" si="63"/>
        <v>0</v>
      </c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</row>
    <row r="161" spans="1:39" s="218" customFormat="1" ht="13.5" hidden="1">
      <c r="A161" s="215"/>
      <c r="B161" s="216" t="s">
        <v>98</v>
      </c>
      <c r="C161" s="217" t="s">
        <v>99</v>
      </c>
      <c r="D161" s="209"/>
      <c r="E161" s="209"/>
      <c r="F161" s="210">
        <f t="shared" si="67"/>
        <v>0</v>
      </c>
      <c r="G161" s="210"/>
      <c r="H161" s="209"/>
      <c r="I161" s="210">
        <f t="shared" si="68"/>
        <v>0</v>
      </c>
      <c r="J161" s="209"/>
      <c r="K161" s="209"/>
      <c r="L161" s="209"/>
      <c r="M161" s="209"/>
      <c r="N161" s="209"/>
      <c r="O161" s="209"/>
      <c r="P161" s="209"/>
      <c r="Q161" s="209"/>
      <c r="R161" s="209"/>
      <c r="S161" s="209"/>
      <c r="T161" s="209"/>
      <c r="U161" s="210">
        <f t="shared" si="69"/>
        <v>0</v>
      </c>
      <c r="V161" s="209"/>
      <c r="W161" s="210">
        <f t="shared" si="70"/>
        <v>0</v>
      </c>
      <c r="X161" s="210">
        <f t="shared" si="71"/>
        <v>0</v>
      </c>
      <c r="Y161" s="209"/>
      <c r="Z161" s="209"/>
      <c r="AB161" s="306">
        <f t="shared" si="63"/>
        <v>0</v>
      </c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</row>
    <row r="162" spans="1:39" s="201" customFormat="1" ht="13.5" hidden="1">
      <c r="A162" s="199"/>
      <c r="B162" s="199">
        <v>424</v>
      </c>
      <c r="C162" s="202"/>
      <c r="D162" s="204">
        <f>SUM(D163+D164+D165+D166)</f>
        <v>0</v>
      </c>
      <c r="E162" s="204">
        <f>SUM(E163+E164+E165+E166)</f>
        <v>0</v>
      </c>
      <c r="F162" s="210">
        <f t="shared" si="67"/>
        <v>0</v>
      </c>
      <c r="G162" s="204"/>
      <c r="H162" s="204">
        <f>SUM(H163+H164+H165+H166)</f>
        <v>0</v>
      </c>
      <c r="I162" s="210">
        <f t="shared" si="68"/>
        <v>0</v>
      </c>
      <c r="J162" s="204">
        <f aca="true" t="shared" si="73" ref="J162:S162">SUM(J163+J164+J165+J166)</f>
        <v>0</v>
      </c>
      <c r="K162" s="204">
        <f t="shared" si="73"/>
        <v>0</v>
      </c>
      <c r="L162" s="204">
        <f>SUM(L163+L164+L165+L166)</f>
        <v>0</v>
      </c>
      <c r="M162" s="204">
        <f t="shared" si="73"/>
        <v>0</v>
      </c>
      <c r="N162" s="204">
        <f t="shared" si="73"/>
        <v>0</v>
      </c>
      <c r="O162" s="204">
        <f t="shared" si="73"/>
        <v>0</v>
      </c>
      <c r="P162" s="204">
        <f t="shared" si="73"/>
        <v>0</v>
      </c>
      <c r="Q162" s="204">
        <f t="shared" si="73"/>
        <v>0</v>
      </c>
      <c r="R162" s="204">
        <f t="shared" si="73"/>
        <v>0</v>
      </c>
      <c r="S162" s="204">
        <f t="shared" si="73"/>
        <v>0</v>
      </c>
      <c r="T162" s="204">
        <f>SUM(T163+T164+T165+T166)</f>
        <v>0</v>
      </c>
      <c r="U162" s="210">
        <f t="shared" si="69"/>
        <v>0</v>
      </c>
      <c r="V162" s="204">
        <f>SUM(V163+V164+V165+V166)</f>
        <v>0</v>
      </c>
      <c r="W162" s="210">
        <f t="shared" si="70"/>
        <v>0</v>
      </c>
      <c r="X162" s="210">
        <f t="shared" si="71"/>
        <v>0</v>
      </c>
      <c r="Y162" s="204">
        <f>SUM(Y163+Y164+Y165+Y166)</f>
        <v>0</v>
      </c>
      <c r="Z162" s="204">
        <f>SUM(Z163+Z164+Z165+Z166)</f>
        <v>0</v>
      </c>
      <c r="AB162" s="306">
        <f t="shared" si="63"/>
        <v>0</v>
      </c>
      <c r="AC162" s="204"/>
      <c r="AD162" s="204"/>
      <c r="AE162" s="204"/>
      <c r="AF162" s="204"/>
      <c r="AG162" s="204"/>
      <c r="AH162" s="204"/>
      <c r="AI162" s="204"/>
      <c r="AJ162" s="204"/>
      <c r="AK162" s="204"/>
      <c r="AL162" s="204"/>
      <c r="AM162" s="204"/>
    </row>
    <row r="163" spans="1:39" s="218" customFormat="1" ht="13.5" hidden="1">
      <c r="A163" s="215"/>
      <c r="B163" s="219">
        <v>4241</v>
      </c>
      <c r="C163" s="220" t="s">
        <v>100</v>
      </c>
      <c r="D163" s="209"/>
      <c r="E163" s="209"/>
      <c r="F163" s="210">
        <f t="shared" si="67"/>
        <v>0</v>
      </c>
      <c r="G163" s="210"/>
      <c r="H163" s="209"/>
      <c r="I163" s="210">
        <f t="shared" si="68"/>
        <v>0</v>
      </c>
      <c r="J163" s="209"/>
      <c r="K163" s="209"/>
      <c r="L163" s="209"/>
      <c r="M163" s="209"/>
      <c r="N163" s="209"/>
      <c r="O163" s="209"/>
      <c r="P163" s="209"/>
      <c r="Q163" s="209"/>
      <c r="R163" s="209"/>
      <c r="S163" s="209"/>
      <c r="T163" s="209"/>
      <c r="U163" s="210">
        <f t="shared" si="69"/>
        <v>0</v>
      </c>
      <c r="V163" s="209"/>
      <c r="W163" s="210">
        <f t="shared" si="70"/>
        <v>0</v>
      </c>
      <c r="X163" s="210">
        <f t="shared" si="71"/>
        <v>0</v>
      </c>
      <c r="Y163" s="209"/>
      <c r="Z163" s="209"/>
      <c r="AB163" s="306">
        <f t="shared" si="63"/>
        <v>0</v>
      </c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</row>
    <row r="164" spans="1:39" s="218" customFormat="1" ht="13.5" hidden="1">
      <c r="A164" s="215"/>
      <c r="B164" s="219">
        <v>4242</v>
      </c>
      <c r="C164" s="221" t="s">
        <v>101</v>
      </c>
      <c r="D164" s="209"/>
      <c r="E164" s="209"/>
      <c r="F164" s="210">
        <f t="shared" si="67"/>
        <v>0</v>
      </c>
      <c r="G164" s="210"/>
      <c r="H164" s="209"/>
      <c r="I164" s="210">
        <f t="shared" si="68"/>
        <v>0</v>
      </c>
      <c r="J164" s="209"/>
      <c r="K164" s="209"/>
      <c r="L164" s="209"/>
      <c r="M164" s="209"/>
      <c r="N164" s="209"/>
      <c r="O164" s="209"/>
      <c r="P164" s="209"/>
      <c r="Q164" s="209"/>
      <c r="R164" s="209"/>
      <c r="S164" s="209"/>
      <c r="T164" s="209"/>
      <c r="U164" s="210">
        <f t="shared" si="69"/>
        <v>0</v>
      </c>
      <c r="V164" s="209"/>
      <c r="W164" s="210">
        <f t="shared" si="70"/>
        <v>0</v>
      </c>
      <c r="X164" s="210">
        <f t="shared" si="71"/>
        <v>0</v>
      </c>
      <c r="Y164" s="209"/>
      <c r="Z164" s="209"/>
      <c r="AB164" s="306">
        <f t="shared" si="63"/>
        <v>0</v>
      </c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</row>
    <row r="165" spans="1:39" s="218" customFormat="1" ht="13.5" hidden="1">
      <c r="A165" s="215"/>
      <c r="B165" s="219">
        <v>4243</v>
      </c>
      <c r="C165" s="221" t="s">
        <v>102</v>
      </c>
      <c r="D165" s="209"/>
      <c r="E165" s="209"/>
      <c r="F165" s="210">
        <f t="shared" si="67"/>
        <v>0</v>
      </c>
      <c r="G165" s="210"/>
      <c r="H165" s="209"/>
      <c r="I165" s="210">
        <f t="shared" si="68"/>
        <v>0</v>
      </c>
      <c r="J165" s="209"/>
      <c r="K165" s="209"/>
      <c r="L165" s="209"/>
      <c r="M165" s="209"/>
      <c r="N165" s="209"/>
      <c r="O165" s="209"/>
      <c r="P165" s="209"/>
      <c r="Q165" s="209"/>
      <c r="R165" s="209"/>
      <c r="S165" s="209"/>
      <c r="T165" s="209"/>
      <c r="U165" s="210">
        <f t="shared" si="69"/>
        <v>0</v>
      </c>
      <c r="V165" s="209"/>
      <c r="W165" s="210">
        <f t="shared" si="70"/>
        <v>0</v>
      </c>
      <c r="X165" s="210">
        <f t="shared" si="71"/>
        <v>0</v>
      </c>
      <c r="Y165" s="209"/>
      <c r="Z165" s="209"/>
      <c r="AB165" s="306">
        <f t="shared" si="63"/>
        <v>0</v>
      </c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</row>
    <row r="166" spans="1:39" s="218" customFormat="1" ht="13.5" hidden="1">
      <c r="A166" s="215"/>
      <c r="B166" s="219">
        <v>4244</v>
      </c>
      <c r="C166" s="221" t="s">
        <v>103</v>
      </c>
      <c r="D166" s="209"/>
      <c r="E166" s="209"/>
      <c r="F166" s="210">
        <f t="shared" si="67"/>
        <v>0</v>
      </c>
      <c r="G166" s="210"/>
      <c r="H166" s="209"/>
      <c r="I166" s="210">
        <f t="shared" si="68"/>
        <v>0</v>
      </c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10">
        <f t="shared" si="69"/>
        <v>0</v>
      </c>
      <c r="V166" s="209"/>
      <c r="W166" s="210">
        <f t="shared" si="70"/>
        <v>0</v>
      </c>
      <c r="X166" s="210">
        <f t="shared" si="71"/>
        <v>0</v>
      </c>
      <c r="Y166" s="209"/>
      <c r="Z166" s="209"/>
      <c r="AB166" s="306">
        <f t="shared" si="63"/>
        <v>0</v>
      </c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</row>
    <row r="167" spans="1:39" s="201" customFormat="1" ht="13.5" hidden="1">
      <c r="A167" s="199"/>
      <c r="B167" s="199">
        <v>426</v>
      </c>
      <c r="C167" s="200"/>
      <c r="D167" s="204">
        <f>SUM(D168+D169)</f>
        <v>0</v>
      </c>
      <c r="E167" s="204">
        <f>SUM(E168+E169)</f>
        <v>0</v>
      </c>
      <c r="F167" s="210">
        <f t="shared" si="67"/>
        <v>0</v>
      </c>
      <c r="G167" s="204"/>
      <c r="H167" s="204">
        <f>SUM(H168+H169)</f>
        <v>0</v>
      </c>
      <c r="I167" s="210">
        <f t="shared" si="68"/>
        <v>0</v>
      </c>
      <c r="J167" s="204">
        <f aca="true" t="shared" si="74" ref="J167:S167">SUM(J168+J169)</f>
        <v>0</v>
      </c>
      <c r="K167" s="204">
        <f t="shared" si="74"/>
        <v>0</v>
      </c>
      <c r="L167" s="204">
        <f>SUM(L168+L169)</f>
        <v>0</v>
      </c>
      <c r="M167" s="204">
        <f t="shared" si="74"/>
        <v>0</v>
      </c>
      <c r="N167" s="204">
        <f t="shared" si="74"/>
        <v>0</v>
      </c>
      <c r="O167" s="204">
        <f t="shared" si="74"/>
        <v>0</v>
      </c>
      <c r="P167" s="204">
        <f t="shared" si="74"/>
        <v>0</v>
      </c>
      <c r="Q167" s="204">
        <f t="shared" si="74"/>
        <v>0</v>
      </c>
      <c r="R167" s="204">
        <f t="shared" si="74"/>
        <v>0</v>
      </c>
      <c r="S167" s="204">
        <f t="shared" si="74"/>
        <v>0</v>
      </c>
      <c r="T167" s="204">
        <f>SUM(T168+T169)</f>
        <v>0</v>
      </c>
      <c r="U167" s="210">
        <f t="shared" si="69"/>
        <v>0</v>
      </c>
      <c r="V167" s="204">
        <f>SUM(V168+V169)</f>
        <v>0</v>
      </c>
      <c r="W167" s="210">
        <f t="shared" si="70"/>
        <v>0</v>
      </c>
      <c r="X167" s="210">
        <f t="shared" si="71"/>
        <v>0</v>
      </c>
      <c r="Y167" s="204">
        <f>SUM(Y168+Y169)</f>
        <v>0</v>
      </c>
      <c r="Z167" s="204">
        <f>SUM(Z168+Z169)</f>
        <v>0</v>
      </c>
      <c r="AB167" s="306">
        <f t="shared" si="63"/>
        <v>0</v>
      </c>
      <c r="AC167" s="204"/>
      <c r="AD167" s="204"/>
      <c r="AE167" s="204"/>
      <c r="AF167" s="204"/>
      <c r="AG167" s="204"/>
      <c r="AH167" s="204"/>
      <c r="AI167" s="204"/>
      <c r="AJ167" s="204"/>
      <c r="AK167" s="204"/>
      <c r="AL167" s="204"/>
      <c r="AM167" s="204"/>
    </row>
    <row r="168" spans="1:39" s="218" customFormat="1" ht="13.5" hidden="1">
      <c r="A168" s="215"/>
      <c r="B168" s="216">
        <v>4262</v>
      </c>
      <c r="C168" s="217" t="s">
        <v>104</v>
      </c>
      <c r="D168" s="209"/>
      <c r="E168" s="209"/>
      <c r="F168" s="210">
        <f t="shared" si="67"/>
        <v>0</v>
      </c>
      <c r="G168" s="210"/>
      <c r="H168" s="209"/>
      <c r="I168" s="210">
        <f t="shared" si="68"/>
        <v>0</v>
      </c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10">
        <f t="shared" si="69"/>
        <v>0</v>
      </c>
      <c r="V168" s="209"/>
      <c r="W168" s="210">
        <f t="shared" si="70"/>
        <v>0</v>
      </c>
      <c r="X168" s="210">
        <f t="shared" si="71"/>
        <v>0</v>
      </c>
      <c r="Y168" s="209"/>
      <c r="Z168" s="209"/>
      <c r="AB168" s="306">
        <f t="shared" si="63"/>
        <v>0</v>
      </c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</row>
    <row r="169" spans="1:39" s="218" customFormat="1" ht="13.5" hidden="1">
      <c r="A169" s="215"/>
      <c r="B169" s="216">
        <v>4263</v>
      </c>
      <c r="C169" s="217" t="s">
        <v>105</v>
      </c>
      <c r="D169" s="209"/>
      <c r="E169" s="209"/>
      <c r="F169" s="210">
        <f t="shared" si="67"/>
        <v>0</v>
      </c>
      <c r="G169" s="210"/>
      <c r="H169" s="209"/>
      <c r="I169" s="210">
        <f t="shared" si="68"/>
        <v>0</v>
      </c>
      <c r="J169" s="209"/>
      <c r="K169" s="209"/>
      <c r="L169" s="209"/>
      <c r="M169" s="209"/>
      <c r="N169" s="209"/>
      <c r="O169" s="209"/>
      <c r="P169" s="209"/>
      <c r="Q169" s="209"/>
      <c r="R169" s="209"/>
      <c r="S169" s="209"/>
      <c r="T169" s="209"/>
      <c r="U169" s="210">
        <f t="shared" si="69"/>
        <v>0</v>
      </c>
      <c r="V169" s="209"/>
      <c r="W169" s="210">
        <f t="shared" si="70"/>
        <v>0</v>
      </c>
      <c r="X169" s="210">
        <f t="shared" si="71"/>
        <v>0</v>
      </c>
      <c r="Y169" s="209"/>
      <c r="Z169" s="209"/>
      <c r="AB169" s="306">
        <f t="shared" si="63"/>
        <v>0</v>
      </c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</row>
    <row r="170" spans="28:39" ht="13.5">
      <c r="AB170" s="306">
        <f t="shared" si="63"/>
        <v>0</v>
      </c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2:39" s="7" customFormat="1" ht="13.5">
      <c r="B171" s="6"/>
      <c r="C171" s="10" t="s">
        <v>587</v>
      </c>
      <c r="D171" s="4">
        <f>SUM(D172+D231)</f>
        <v>0</v>
      </c>
      <c r="E171" s="4">
        <f>SUM(E172+E231)</f>
        <v>0</v>
      </c>
      <c r="F171" s="210">
        <f aca="true" t="shared" si="75" ref="F171:F203">SUM(H171:S171)</f>
        <v>5831645</v>
      </c>
      <c r="G171" s="4"/>
      <c r="H171" s="4">
        <f>SUM(H172+H231)</f>
        <v>2798806</v>
      </c>
      <c r="I171" s="210">
        <f aca="true" t="shared" si="76" ref="I171:I204">SUM(H171:H171)</f>
        <v>2798806</v>
      </c>
      <c r="J171" s="4">
        <f aca="true" t="shared" si="77" ref="J171:S171">SUM(J172+J231)</f>
        <v>5000</v>
      </c>
      <c r="K171" s="4">
        <f t="shared" si="77"/>
        <v>0</v>
      </c>
      <c r="L171" s="4">
        <f>SUM(L172+L231)</f>
        <v>0</v>
      </c>
      <c r="M171" s="4">
        <f t="shared" si="77"/>
        <v>229033</v>
      </c>
      <c r="N171" s="4">
        <f t="shared" si="77"/>
        <v>0</v>
      </c>
      <c r="O171" s="4">
        <f t="shared" si="77"/>
        <v>0</v>
      </c>
      <c r="P171" s="4">
        <f t="shared" si="77"/>
        <v>0</v>
      </c>
      <c r="Q171" s="4">
        <f t="shared" si="77"/>
        <v>0</v>
      </c>
      <c r="R171" s="4">
        <f t="shared" si="77"/>
        <v>0</v>
      </c>
      <c r="S171" s="4">
        <f t="shared" si="77"/>
        <v>0</v>
      </c>
      <c r="T171" s="4">
        <f>SUM(T172+T231)</f>
        <v>0</v>
      </c>
      <c r="U171" s="210">
        <f aca="true" t="shared" si="78" ref="U171:U203">SUM(I171+T171)</f>
        <v>2798806</v>
      </c>
      <c r="V171" s="4">
        <f>SUM(V172+V231)</f>
        <v>0</v>
      </c>
      <c r="W171" s="210">
        <f aca="true" t="shared" si="79" ref="W171:W236">SUM(U171:V171)</f>
        <v>2798806</v>
      </c>
      <c r="X171" s="210">
        <f aca="true" t="shared" si="80" ref="X171:X178">SUM(J171:T171)</f>
        <v>234033</v>
      </c>
      <c r="Y171" s="4">
        <f>SUM(Y172+Y231)</f>
        <v>3100317.49</v>
      </c>
      <c r="Z171" s="4">
        <f>SUM(Z172+Z231)</f>
        <v>3141994</v>
      </c>
      <c r="AB171" s="306">
        <f aca="true" t="shared" si="81" ref="AB171:AB200">SUM(H171+X171)</f>
        <v>3032839</v>
      </c>
      <c r="AC171" s="316"/>
      <c r="AD171" s="316"/>
      <c r="AE171" s="316"/>
      <c r="AF171" s="316"/>
      <c r="AG171" s="4"/>
      <c r="AH171" s="4"/>
      <c r="AI171" s="4"/>
      <c r="AJ171" s="4"/>
      <c r="AK171" s="4"/>
      <c r="AL171" s="4"/>
      <c r="AM171" s="4"/>
    </row>
    <row r="172" spans="2:39" s="7" customFormat="1" ht="13.5">
      <c r="B172" s="6">
        <v>3</v>
      </c>
      <c r="C172" s="7" t="s">
        <v>118</v>
      </c>
      <c r="D172" s="4">
        <f>SUM(D173+D185+D220)</f>
        <v>0</v>
      </c>
      <c r="E172" s="4">
        <f>SUM(E173+E185+E220)</f>
        <v>0</v>
      </c>
      <c r="F172" s="210">
        <f t="shared" si="75"/>
        <v>5831645</v>
      </c>
      <c r="G172" s="4"/>
      <c r="H172" s="4">
        <f>SUM(H173+H185+H220)</f>
        <v>2798806</v>
      </c>
      <c r="I172" s="210">
        <f t="shared" si="76"/>
        <v>2798806</v>
      </c>
      <c r="J172" s="4">
        <f aca="true" t="shared" si="82" ref="J172:S172">SUM(J173+J185+J220)</f>
        <v>5000</v>
      </c>
      <c r="K172" s="4">
        <f t="shared" si="82"/>
        <v>0</v>
      </c>
      <c r="L172" s="4">
        <f>SUM(L173+L185+L220)</f>
        <v>0</v>
      </c>
      <c r="M172" s="4">
        <f t="shared" si="82"/>
        <v>229033</v>
      </c>
      <c r="N172" s="4">
        <f t="shared" si="82"/>
        <v>0</v>
      </c>
      <c r="O172" s="4">
        <f t="shared" si="82"/>
        <v>0</v>
      </c>
      <c r="P172" s="4">
        <f t="shared" si="82"/>
        <v>0</v>
      </c>
      <c r="Q172" s="4">
        <f t="shared" si="82"/>
        <v>0</v>
      </c>
      <c r="R172" s="4">
        <f t="shared" si="82"/>
        <v>0</v>
      </c>
      <c r="S172" s="4">
        <f t="shared" si="82"/>
        <v>0</v>
      </c>
      <c r="T172" s="4">
        <f>SUM(T173+T185+T220)</f>
        <v>0</v>
      </c>
      <c r="U172" s="210">
        <f t="shared" si="78"/>
        <v>2798806</v>
      </c>
      <c r="V172" s="4">
        <f>SUM(V173+V185+V220)</f>
        <v>0</v>
      </c>
      <c r="W172" s="210">
        <f t="shared" si="79"/>
        <v>2798806</v>
      </c>
      <c r="X172" s="210">
        <f t="shared" si="80"/>
        <v>234033</v>
      </c>
      <c r="Y172" s="4">
        <f>SUM(Y173+Y185+Y220)</f>
        <v>3100317.49</v>
      </c>
      <c r="Z172" s="4">
        <f>SUM(Z173+Z185+Z220)</f>
        <v>3141994</v>
      </c>
      <c r="AB172" s="306">
        <f t="shared" si="81"/>
        <v>3032839</v>
      </c>
      <c r="AC172" s="316"/>
      <c r="AD172" s="316"/>
      <c r="AE172" s="316"/>
      <c r="AF172" s="316"/>
      <c r="AG172" s="316"/>
      <c r="AH172" s="316"/>
      <c r="AI172" s="316"/>
      <c r="AJ172" s="316"/>
      <c r="AK172" s="316"/>
      <c r="AL172" s="4"/>
      <c r="AM172" s="4"/>
    </row>
    <row r="173" spans="2:39" s="7" customFormat="1" ht="13.5">
      <c r="B173" s="6">
        <v>31</v>
      </c>
      <c r="D173" s="4">
        <f>SUM(D174+D179+D181)</f>
        <v>0</v>
      </c>
      <c r="E173" s="4">
        <f>SUM(E174+E179+E181)</f>
        <v>0</v>
      </c>
      <c r="F173" s="210">
        <f t="shared" si="75"/>
        <v>3979345</v>
      </c>
      <c r="G173" s="4"/>
      <c r="H173" s="4">
        <f>SUM(H174+H179+H181)</f>
        <v>1875156</v>
      </c>
      <c r="I173" s="210">
        <f t="shared" si="76"/>
        <v>1875156</v>
      </c>
      <c r="J173" s="4">
        <f aca="true" t="shared" si="83" ref="J173:S173">SUM(J174+J179+J181)</f>
        <v>0</v>
      </c>
      <c r="K173" s="4">
        <f t="shared" si="83"/>
        <v>0</v>
      </c>
      <c r="L173" s="4">
        <f>SUM(L174+L179+L181)</f>
        <v>0</v>
      </c>
      <c r="M173" s="4">
        <f t="shared" si="83"/>
        <v>229033</v>
      </c>
      <c r="N173" s="4">
        <f t="shared" si="83"/>
        <v>0</v>
      </c>
      <c r="O173" s="4">
        <f t="shared" si="83"/>
        <v>0</v>
      </c>
      <c r="P173" s="4">
        <f t="shared" si="83"/>
        <v>0</v>
      </c>
      <c r="Q173" s="4">
        <f t="shared" si="83"/>
        <v>0</v>
      </c>
      <c r="R173" s="4">
        <f t="shared" si="83"/>
        <v>0</v>
      </c>
      <c r="S173" s="4">
        <f t="shared" si="83"/>
        <v>0</v>
      </c>
      <c r="T173" s="4">
        <f>SUM(T174+T179+T181)</f>
        <v>0</v>
      </c>
      <c r="U173" s="210">
        <f t="shared" si="78"/>
        <v>1875156</v>
      </c>
      <c r="V173" s="4">
        <f>SUM(V174+V179+V181)</f>
        <v>0</v>
      </c>
      <c r="W173" s="210">
        <f t="shared" si="79"/>
        <v>1875156</v>
      </c>
      <c r="X173" s="210">
        <f t="shared" si="80"/>
        <v>229033</v>
      </c>
      <c r="Y173" s="4">
        <v>2167314</v>
      </c>
      <c r="Z173" s="4">
        <v>2188990</v>
      </c>
      <c r="AB173" s="306">
        <f t="shared" si="81"/>
        <v>2104189</v>
      </c>
      <c r="AC173" s="318"/>
      <c r="AD173" s="4"/>
      <c r="AE173" s="318"/>
      <c r="AF173" s="4"/>
      <c r="AG173" s="4"/>
      <c r="AH173" s="318"/>
      <c r="AI173" s="4"/>
      <c r="AJ173" s="318"/>
      <c r="AK173" s="4"/>
      <c r="AL173" s="4"/>
      <c r="AM173" s="4"/>
    </row>
    <row r="174" spans="2:39" s="7" customFormat="1" ht="13.5">
      <c r="B174" s="6">
        <v>311</v>
      </c>
      <c r="D174" s="4">
        <f>SUM(D175+D176+D177+D178)</f>
        <v>0</v>
      </c>
      <c r="E174" s="4">
        <f>SUM(E175+E176+E177+E178)</f>
        <v>0</v>
      </c>
      <c r="F174" s="210">
        <f t="shared" si="75"/>
        <v>2877760</v>
      </c>
      <c r="G174" s="4"/>
      <c r="H174" s="4">
        <f>SUM(H175+H176+H177+H178)</f>
        <v>1343290</v>
      </c>
      <c r="I174" s="210">
        <f t="shared" si="76"/>
        <v>1343290</v>
      </c>
      <c r="J174" s="4">
        <f aca="true" t="shared" si="84" ref="J174:S174">SUM(J175+J176+J177+J178)</f>
        <v>0</v>
      </c>
      <c r="K174" s="4">
        <f t="shared" si="84"/>
        <v>0</v>
      </c>
      <c r="L174" s="4">
        <f>SUM(L175+L176+L177+L178)</f>
        <v>0</v>
      </c>
      <c r="M174" s="4">
        <f t="shared" si="84"/>
        <v>191180</v>
      </c>
      <c r="N174" s="4">
        <f t="shared" si="84"/>
        <v>0</v>
      </c>
      <c r="O174" s="4">
        <f t="shared" si="84"/>
        <v>0</v>
      </c>
      <c r="P174" s="4">
        <f t="shared" si="84"/>
        <v>0</v>
      </c>
      <c r="Q174" s="4">
        <f t="shared" si="84"/>
        <v>0</v>
      </c>
      <c r="R174" s="4">
        <f t="shared" si="84"/>
        <v>0</v>
      </c>
      <c r="S174" s="4">
        <f t="shared" si="84"/>
        <v>0</v>
      </c>
      <c r="T174" s="4">
        <f>SUM(T175+T176+T177+T178)</f>
        <v>0</v>
      </c>
      <c r="U174" s="210">
        <f t="shared" si="78"/>
        <v>1343290</v>
      </c>
      <c r="V174" s="4">
        <f>SUM(V175+V176+V177+V178)</f>
        <v>0</v>
      </c>
      <c r="W174" s="210">
        <f t="shared" si="79"/>
        <v>1343290</v>
      </c>
      <c r="X174" s="210">
        <f t="shared" si="80"/>
        <v>191180</v>
      </c>
      <c r="Y174" s="4">
        <f>SUM(Y175+Y176+Y177+Y178)</f>
        <v>0</v>
      </c>
      <c r="Z174" s="4">
        <f>SUM(Z175+Z176+Z177+Z178)</f>
        <v>0</v>
      </c>
      <c r="AB174" s="306">
        <f t="shared" si="81"/>
        <v>1534470</v>
      </c>
      <c r="AC174" s="318"/>
      <c r="AD174" s="4"/>
      <c r="AE174" s="318"/>
      <c r="AF174" s="4"/>
      <c r="AG174" s="4"/>
      <c r="AH174" s="318"/>
      <c r="AI174" s="4"/>
      <c r="AJ174" s="318"/>
      <c r="AK174" s="4"/>
      <c r="AL174" s="4"/>
      <c r="AM174" s="4"/>
    </row>
    <row r="175" spans="1:39" s="211" customFormat="1" ht="13.5">
      <c r="A175" s="206"/>
      <c r="B175" s="207" t="s">
        <v>0</v>
      </c>
      <c r="C175" s="208" t="s">
        <v>1</v>
      </c>
      <c r="D175" s="209"/>
      <c r="E175" s="209"/>
      <c r="F175" s="210">
        <f t="shared" si="75"/>
        <v>2217692</v>
      </c>
      <c r="G175" s="210"/>
      <c r="H175" s="209">
        <v>1013256</v>
      </c>
      <c r="I175" s="210">
        <f t="shared" si="76"/>
        <v>1013256</v>
      </c>
      <c r="J175" s="209"/>
      <c r="K175" s="209"/>
      <c r="L175" s="209"/>
      <c r="M175" s="209">
        <v>191180</v>
      </c>
      <c r="N175" s="209"/>
      <c r="O175" s="209"/>
      <c r="P175" s="209"/>
      <c r="Q175" s="209"/>
      <c r="R175" s="209"/>
      <c r="S175" s="209"/>
      <c r="T175" s="209"/>
      <c r="U175" s="210">
        <f t="shared" si="78"/>
        <v>1013256</v>
      </c>
      <c r="V175" s="209"/>
      <c r="W175" s="210">
        <f t="shared" si="79"/>
        <v>1013256</v>
      </c>
      <c r="X175" s="210">
        <f t="shared" si="80"/>
        <v>191180</v>
      </c>
      <c r="Y175" s="209"/>
      <c r="Z175" s="209"/>
      <c r="AB175" s="306">
        <f t="shared" si="81"/>
        <v>1204436</v>
      </c>
      <c r="AC175" s="319"/>
      <c r="AD175" s="209"/>
      <c r="AE175" s="319"/>
      <c r="AF175" s="209"/>
      <c r="AG175" s="209"/>
      <c r="AH175" s="319"/>
      <c r="AI175" s="209"/>
      <c r="AJ175" s="319"/>
      <c r="AK175" s="209"/>
      <c r="AL175" s="209"/>
      <c r="AM175" s="209"/>
    </row>
    <row r="176" spans="1:39" s="211" customFormat="1" ht="13.5">
      <c r="A176" s="206"/>
      <c r="B176" s="207" t="s">
        <v>2</v>
      </c>
      <c r="C176" s="208" t="s">
        <v>3</v>
      </c>
      <c r="D176" s="209"/>
      <c r="E176" s="209"/>
      <c r="F176" s="210">
        <f t="shared" si="75"/>
        <v>0</v>
      </c>
      <c r="G176" s="210"/>
      <c r="H176" s="209"/>
      <c r="I176" s="210">
        <f t="shared" si="76"/>
        <v>0</v>
      </c>
      <c r="J176" s="209"/>
      <c r="K176" s="209"/>
      <c r="L176" s="209"/>
      <c r="M176" s="209"/>
      <c r="N176" s="209"/>
      <c r="O176" s="209"/>
      <c r="P176" s="209"/>
      <c r="Q176" s="209"/>
      <c r="R176" s="209"/>
      <c r="S176" s="209"/>
      <c r="T176" s="209"/>
      <c r="U176" s="210">
        <f t="shared" si="78"/>
        <v>0</v>
      </c>
      <c r="V176" s="209"/>
      <c r="W176" s="210">
        <f t="shared" si="79"/>
        <v>0</v>
      </c>
      <c r="X176" s="210">
        <f t="shared" si="80"/>
        <v>0</v>
      </c>
      <c r="Y176" s="209"/>
      <c r="Z176" s="209"/>
      <c r="AB176" s="306">
        <f t="shared" si="81"/>
        <v>0</v>
      </c>
      <c r="AC176" s="319"/>
      <c r="AD176" s="209"/>
      <c r="AE176" s="319"/>
      <c r="AF176" s="209"/>
      <c r="AG176" s="209"/>
      <c r="AH176" s="319"/>
      <c r="AI176" s="209"/>
      <c r="AJ176" s="319"/>
      <c r="AK176" s="209"/>
      <c r="AL176" s="209"/>
      <c r="AM176" s="209"/>
    </row>
    <row r="177" spans="1:39" s="211" customFormat="1" ht="13.5">
      <c r="A177" s="206"/>
      <c r="B177" s="207" t="s">
        <v>4</v>
      </c>
      <c r="C177" s="208" t="s">
        <v>5</v>
      </c>
      <c r="D177" s="209"/>
      <c r="E177" s="209"/>
      <c r="F177" s="210">
        <f t="shared" si="75"/>
        <v>300068</v>
      </c>
      <c r="G177" s="210"/>
      <c r="H177" s="209">
        <v>150034</v>
      </c>
      <c r="I177" s="210">
        <f t="shared" si="76"/>
        <v>150034</v>
      </c>
      <c r="J177" s="209"/>
      <c r="K177" s="209"/>
      <c r="L177" s="209"/>
      <c r="M177" s="209"/>
      <c r="N177" s="209"/>
      <c r="O177" s="209"/>
      <c r="P177" s="209"/>
      <c r="Q177" s="209"/>
      <c r="R177" s="209"/>
      <c r="S177" s="209"/>
      <c r="T177" s="209"/>
      <c r="U177" s="210">
        <f t="shared" si="78"/>
        <v>150034</v>
      </c>
      <c r="V177" s="209"/>
      <c r="W177" s="210">
        <f t="shared" si="79"/>
        <v>150034</v>
      </c>
      <c r="X177" s="210">
        <f t="shared" si="80"/>
        <v>0</v>
      </c>
      <c r="Y177" s="209"/>
      <c r="Z177" s="209"/>
      <c r="AB177" s="306">
        <f t="shared" si="81"/>
        <v>150034</v>
      </c>
      <c r="AC177" s="319"/>
      <c r="AD177" s="209"/>
      <c r="AE177" s="319"/>
      <c r="AF177" s="209"/>
      <c r="AG177" s="209"/>
      <c r="AH177" s="319"/>
      <c r="AI177" s="209"/>
      <c r="AJ177" s="319"/>
      <c r="AK177" s="209"/>
      <c r="AL177" s="209"/>
      <c r="AM177" s="209"/>
    </row>
    <row r="178" spans="1:39" s="326" customFormat="1" ht="13.5">
      <c r="A178" s="322"/>
      <c r="B178" s="323" t="s">
        <v>6</v>
      </c>
      <c r="C178" s="324" t="s">
        <v>595</v>
      </c>
      <c r="D178" s="314"/>
      <c r="E178" s="314"/>
      <c r="F178" s="325">
        <f t="shared" si="75"/>
        <v>360000</v>
      </c>
      <c r="G178" s="325"/>
      <c r="H178" s="314">
        <v>180000</v>
      </c>
      <c r="I178" s="325">
        <f t="shared" si="76"/>
        <v>180000</v>
      </c>
      <c r="J178" s="314"/>
      <c r="K178" s="314"/>
      <c r="L178" s="314"/>
      <c r="M178" s="314"/>
      <c r="N178" s="314"/>
      <c r="O178" s="314"/>
      <c r="P178" s="314"/>
      <c r="Q178" s="314"/>
      <c r="R178" s="314"/>
      <c r="S178" s="314"/>
      <c r="T178" s="314"/>
      <c r="U178" s="325">
        <f t="shared" si="78"/>
        <v>180000</v>
      </c>
      <c r="V178" s="314"/>
      <c r="W178" s="325">
        <f t="shared" si="79"/>
        <v>180000</v>
      </c>
      <c r="X178" s="325">
        <f t="shared" si="80"/>
        <v>0</v>
      </c>
      <c r="Y178" s="314"/>
      <c r="Z178" s="314"/>
      <c r="AB178" s="327">
        <f t="shared" si="81"/>
        <v>180000</v>
      </c>
      <c r="AC178" s="329"/>
      <c r="AD178" s="314"/>
      <c r="AE178" s="329"/>
      <c r="AF178" s="314"/>
      <c r="AG178" s="314"/>
      <c r="AH178" s="329"/>
      <c r="AI178" s="314"/>
      <c r="AJ178" s="329"/>
      <c r="AK178" s="314"/>
      <c r="AL178" s="314"/>
      <c r="AM178" s="314"/>
    </row>
    <row r="179" spans="1:39" s="198" customFormat="1" ht="13.5">
      <c r="A179" s="195"/>
      <c r="B179" s="195">
        <v>312</v>
      </c>
      <c r="C179" s="196"/>
      <c r="D179" s="197">
        <f>SUM(D180)</f>
        <v>0</v>
      </c>
      <c r="E179" s="197">
        <f aca="true" t="shared" si="85" ref="E179:V179">SUM(E180)</f>
        <v>0</v>
      </c>
      <c r="F179" s="210">
        <f t="shared" si="75"/>
        <v>177800</v>
      </c>
      <c r="G179" s="197"/>
      <c r="H179" s="197">
        <f t="shared" si="85"/>
        <v>88900</v>
      </c>
      <c r="I179" s="210">
        <f t="shared" si="76"/>
        <v>88900</v>
      </c>
      <c r="J179" s="197">
        <f t="shared" si="85"/>
        <v>0</v>
      </c>
      <c r="K179" s="197">
        <f t="shared" si="85"/>
        <v>0</v>
      </c>
      <c r="L179" s="197">
        <f t="shared" si="85"/>
        <v>0</v>
      </c>
      <c r="M179" s="197">
        <f t="shared" si="85"/>
        <v>0</v>
      </c>
      <c r="N179" s="197">
        <f t="shared" si="85"/>
        <v>0</v>
      </c>
      <c r="O179" s="197">
        <f t="shared" si="85"/>
        <v>0</v>
      </c>
      <c r="P179" s="197">
        <f t="shared" si="85"/>
        <v>0</v>
      </c>
      <c r="Q179" s="197">
        <f t="shared" si="85"/>
        <v>0</v>
      </c>
      <c r="R179" s="197">
        <f t="shared" si="85"/>
        <v>0</v>
      </c>
      <c r="S179" s="197">
        <f t="shared" si="85"/>
        <v>0</v>
      </c>
      <c r="T179" s="197">
        <f t="shared" si="85"/>
        <v>0</v>
      </c>
      <c r="U179" s="210">
        <f t="shared" si="78"/>
        <v>88900</v>
      </c>
      <c r="V179" s="197">
        <f t="shared" si="85"/>
        <v>0</v>
      </c>
      <c r="W179" s="210">
        <f t="shared" si="79"/>
        <v>88900</v>
      </c>
      <c r="X179" s="210"/>
      <c r="Y179" s="197">
        <f>SUM(Y180)</f>
        <v>0</v>
      </c>
      <c r="Z179" s="197">
        <f>SUM(Z180)</f>
        <v>0</v>
      </c>
      <c r="AB179" s="306">
        <f t="shared" si="81"/>
        <v>88900</v>
      </c>
      <c r="AC179" s="320"/>
      <c r="AD179" s="197"/>
      <c r="AE179" s="320"/>
      <c r="AF179" s="197"/>
      <c r="AG179" s="197"/>
      <c r="AH179" s="320"/>
      <c r="AI179" s="197"/>
      <c r="AJ179" s="320"/>
      <c r="AK179" s="197"/>
      <c r="AL179" s="197"/>
      <c r="AM179" s="197"/>
    </row>
    <row r="180" spans="1:39" s="211" customFormat="1" ht="13.5">
      <c r="A180" s="206"/>
      <c r="B180" s="207" t="s">
        <v>8</v>
      </c>
      <c r="C180" s="208" t="s">
        <v>9</v>
      </c>
      <c r="D180" s="209"/>
      <c r="E180" s="209"/>
      <c r="F180" s="210">
        <f t="shared" si="75"/>
        <v>177800</v>
      </c>
      <c r="G180" s="210"/>
      <c r="H180" s="314">
        <v>88900</v>
      </c>
      <c r="I180" s="210">
        <f t="shared" si="76"/>
        <v>88900</v>
      </c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10">
        <f t="shared" si="78"/>
        <v>88900</v>
      </c>
      <c r="V180" s="209"/>
      <c r="W180" s="210">
        <f t="shared" si="79"/>
        <v>88900</v>
      </c>
      <c r="X180" s="210"/>
      <c r="Y180" s="209"/>
      <c r="Z180" s="209"/>
      <c r="AB180" s="306">
        <f t="shared" si="81"/>
        <v>88900</v>
      </c>
      <c r="AC180" s="319"/>
      <c r="AD180" s="209"/>
      <c r="AE180" s="319"/>
      <c r="AF180" s="209"/>
      <c r="AG180" s="209"/>
      <c r="AH180" s="319"/>
      <c r="AI180" s="209"/>
      <c r="AJ180" s="319"/>
      <c r="AK180" s="209"/>
      <c r="AL180" s="209"/>
      <c r="AM180" s="209"/>
    </row>
    <row r="181" spans="1:39" s="198" customFormat="1" ht="13.5">
      <c r="A181" s="195"/>
      <c r="B181" s="195">
        <v>313</v>
      </c>
      <c r="C181" s="196"/>
      <c r="D181" s="197">
        <f>SUM(D182+D183+D184)</f>
        <v>0</v>
      </c>
      <c r="E181" s="197">
        <f>SUM(E182+E183+E184)</f>
        <v>0</v>
      </c>
      <c r="F181" s="210">
        <f t="shared" si="75"/>
        <v>923785</v>
      </c>
      <c r="G181" s="197"/>
      <c r="H181" s="197">
        <f>SUM(H182+H183+H184)</f>
        <v>442966</v>
      </c>
      <c r="I181" s="210">
        <f t="shared" si="76"/>
        <v>442966</v>
      </c>
      <c r="J181" s="197">
        <f aca="true" t="shared" si="86" ref="J181:S181">SUM(J182+J183+J184)</f>
        <v>0</v>
      </c>
      <c r="K181" s="197">
        <f t="shared" si="86"/>
        <v>0</v>
      </c>
      <c r="L181" s="197">
        <f>SUM(L182+L183+L184)</f>
        <v>0</v>
      </c>
      <c r="M181" s="197">
        <f t="shared" si="86"/>
        <v>37853</v>
      </c>
      <c r="N181" s="197">
        <f t="shared" si="86"/>
        <v>0</v>
      </c>
      <c r="O181" s="197">
        <f t="shared" si="86"/>
        <v>0</v>
      </c>
      <c r="P181" s="197">
        <f t="shared" si="86"/>
        <v>0</v>
      </c>
      <c r="Q181" s="197">
        <f t="shared" si="86"/>
        <v>0</v>
      </c>
      <c r="R181" s="197">
        <f t="shared" si="86"/>
        <v>0</v>
      </c>
      <c r="S181" s="197">
        <f t="shared" si="86"/>
        <v>0</v>
      </c>
      <c r="T181" s="197">
        <f>SUM(T182+T183+T184)</f>
        <v>0</v>
      </c>
      <c r="U181" s="210">
        <f t="shared" si="78"/>
        <v>442966</v>
      </c>
      <c r="V181" s="197">
        <f>SUM(V182+V183+V184)</f>
        <v>0</v>
      </c>
      <c r="W181" s="210">
        <f t="shared" si="79"/>
        <v>442966</v>
      </c>
      <c r="X181" s="210">
        <f>SUM(J181:T181)</f>
        <v>37853</v>
      </c>
      <c r="Y181" s="197">
        <f>SUM(Y182+Y183+Y184)</f>
        <v>0</v>
      </c>
      <c r="Z181" s="197">
        <f>SUM(Z182+Z183+Z184)</f>
        <v>0</v>
      </c>
      <c r="AB181" s="306">
        <f t="shared" si="81"/>
        <v>480819</v>
      </c>
      <c r="AC181" s="320"/>
      <c r="AD181" s="197"/>
      <c r="AE181" s="320"/>
      <c r="AF181" s="197"/>
      <c r="AG181" s="197"/>
      <c r="AH181" s="320"/>
      <c r="AI181" s="197"/>
      <c r="AJ181" s="320"/>
      <c r="AK181" s="197"/>
      <c r="AL181" s="197"/>
      <c r="AM181" s="197"/>
    </row>
    <row r="182" spans="1:39" s="326" customFormat="1" ht="13.5">
      <c r="A182" s="322"/>
      <c r="B182" s="323" t="s">
        <v>10</v>
      </c>
      <c r="C182" s="324" t="s">
        <v>578</v>
      </c>
      <c r="D182" s="314"/>
      <c r="E182" s="314"/>
      <c r="F182" s="325">
        <f t="shared" si="75"/>
        <v>312843</v>
      </c>
      <c r="G182" s="325"/>
      <c r="H182" s="314">
        <v>150667</v>
      </c>
      <c r="I182" s="325">
        <f t="shared" si="76"/>
        <v>150667</v>
      </c>
      <c r="J182" s="314"/>
      <c r="K182" s="314"/>
      <c r="L182" s="314"/>
      <c r="M182" s="314">
        <v>11509</v>
      </c>
      <c r="N182" s="314"/>
      <c r="O182" s="314"/>
      <c r="P182" s="314"/>
      <c r="Q182" s="314"/>
      <c r="R182" s="314"/>
      <c r="S182" s="314"/>
      <c r="T182" s="314"/>
      <c r="U182" s="325">
        <f t="shared" si="78"/>
        <v>150667</v>
      </c>
      <c r="V182" s="314"/>
      <c r="W182" s="325">
        <f t="shared" si="79"/>
        <v>150667</v>
      </c>
      <c r="X182" s="325">
        <f>SUM(J182:T182)</f>
        <v>11509</v>
      </c>
      <c r="Y182" s="314"/>
      <c r="Z182" s="314"/>
      <c r="AB182" s="327">
        <f t="shared" si="81"/>
        <v>162176</v>
      </c>
      <c r="AC182" s="314"/>
      <c r="AD182" s="314"/>
      <c r="AE182" s="314"/>
      <c r="AF182" s="314"/>
      <c r="AG182" s="314"/>
      <c r="AH182" s="314"/>
      <c r="AI182" s="314"/>
      <c r="AJ182" s="314"/>
      <c r="AK182" s="314"/>
      <c r="AL182" s="314"/>
      <c r="AM182" s="314"/>
    </row>
    <row r="183" spans="1:39" s="326" customFormat="1" ht="13.5">
      <c r="A183" s="322"/>
      <c r="B183" s="323" t="s">
        <v>12</v>
      </c>
      <c r="C183" s="324" t="s">
        <v>13</v>
      </c>
      <c r="D183" s="314"/>
      <c r="E183" s="314"/>
      <c r="F183" s="325">
        <f t="shared" si="75"/>
        <v>610942</v>
      </c>
      <c r="G183" s="325"/>
      <c r="H183" s="314">
        <v>292299</v>
      </c>
      <c r="I183" s="325">
        <f t="shared" si="76"/>
        <v>292299</v>
      </c>
      <c r="J183" s="314"/>
      <c r="K183" s="314"/>
      <c r="L183" s="314"/>
      <c r="M183" s="314">
        <v>26344</v>
      </c>
      <c r="N183" s="314"/>
      <c r="O183" s="314"/>
      <c r="P183" s="314"/>
      <c r="Q183" s="314"/>
      <c r="R183" s="314"/>
      <c r="S183" s="314"/>
      <c r="T183" s="314"/>
      <c r="U183" s="325">
        <f t="shared" si="78"/>
        <v>292299</v>
      </c>
      <c r="V183" s="314"/>
      <c r="W183" s="325">
        <f t="shared" si="79"/>
        <v>292299</v>
      </c>
      <c r="X183" s="325">
        <f>SUM(J183:T183)</f>
        <v>26344</v>
      </c>
      <c r="Y183" s="314"/>
      <c r="Z183" s="314"/>
      <c r="AB183" s="327">
        <f t="shared" si="81"/>
        <v>318643</v>
      </c>
      <c r="AC183" s="314"/>
      <c r="AD183" s="314"/>
      <c r="AE183" s="314"/>
      <c r="AF183" s="314"/>
      <c r="AG183" s="314"/>
      <c r="AH183" s="314"/>
      <c r="AI183" s="314"/>
      <c r="AJ183" s="314"/>
      <c r="AK183" s="314"/>
      <c r="AL183" s="314"/>
      <c r="AM183" s="314"/>
    </row>
    <row r="184" spans="1:39" s="211" customFormat="1" ht="12.75" customHeight="1">
      <c r="A184" s="206"/>
      <c r="B184" s="207" t="s">
        <v>14</v>
      </c>
      <c r="C184" s="208" t="s">
        <v>15</v>
      </c>
      <c r="D184" s="209"/>
      <c r="E184" s="209"/>
      <c r="F184" s="210">
        <f t="shared" si="75"/>
        <v>0</v>
      </c>
      <c r="G184" s="210"/>
      <c r="H184" s="314"/>
      <c r="I184" s="210">
        <f t="shared" si="76"/>
        <v>0</v>
      </c>
      <c r="J184" s="209"/>
      <c r="K184" s="209"/>
      <c r="L184" s="209"/>
      <c r="M184" s="209"/>
      <c r="N184" s="209"/>
      <c r="O184" s="209"/>
      <c r="P184" s="209"/>
      <c r="Q184" s="209"/>
      <c r="R184" s="209"/>
      <c r="S184" s="209"/>
      <c r="T184" s="209"/>
      <c r="U184" s="210">
        <f t="shared" si="78"/>
        <v>0</v>
      </c>
      <c r="V184" s="209"/>
      <c r="W184" s="210">
        <f t="shared" si="79"/>
        <v>0</v>
      </c>
      <c r="X184" s="210">
        <f>SUM(J184:T184)</f>
        <v>0</v>
      </c>
      <c r="Y184" s="209"/>
      <c r="Z184" s="209"/>
      <c r="AB184" s="306">
        <f t="shared" si="81"/>
        <v>0</v>
      </c>
      <c r="AC184" s="209"/>
      <c r="AD184" s="209"/>
      <c r="AE184" s="209"/>
      <c r="AF184" s="209"/>
      <c r="AG184" s="209"/>
      <c r="AH184" s="209"/>
      <c r="AI184" s="209"/>
      <c r="AJ184" s="209"/>
      <c r="AK184" s="209"/>
      <c r="AL184" s="209"/>
      <c r="AM184" s="209"/>
    </row>
    <row r="185" spans="1:39" s="198" customFormat="1" ht="12.75" customHeight="1">
      <c r="A185" s="195"/>
      <c r="B185" s="195">
        <v>32</v>
      </c>
      <c r="C185" s="196"/>
      <c r="D185" s="197">
        <f>SUM(D186+D191+D198+D209+D211)</f>
        <v>0</v>
      </c>
      <c r="E185" s="197">
        <f>SUM(E186+E191+E198+E209+E211)</f>
        <v>0</v>
      </c>
      <c r="F185" s="210">
        <f t="shared" si="75"/>
        <v>1852300</v>
      </c>
      <c r="G185" s="197"/>
      <c r="H185" s="197">
        <f>SUM(H186+H191+H198+H209+H211)</f>
        <v>923650</v>
      </c>
      <c r="I185" s="210">
        <f t="shared" si="76"/>
        <v>923650</v>
      </c>
      <c r="J185" s="197">
        <f aca="true" t="shared" si="87" ref="J185:S185">SUM(J186+J191+J198+J209+J211)</f>
        <v>5000</v>
      </c>
      <c r="K185" s="197">
        <f t="shared" si="87"/>
        <v>0</v>
      </c>
      <c r="L185" s="197">
        <f>SUM(L186+L191+L198+L209+L211)</f>
        <v>0</v>
      </c>
      <c r="M185" s="197">
        <f t="shared" si="87"/>
        <v>0</v>
      </c>
      <c r="N185" s="197">
        <f t="shared" si="87"/>
        <v>0</v>
      </c>
      <c r="O185" s="197">
        <f t="shared" si="87"/>
        <v>0</v>
      </c>
      <c r="P185" s="197">
        <f t="shared" si="87"/>
        <v>0</v>
      </c>
      <c r="Q185" s="197">
        <f t="shared" si="87"/>
        <v>0</v>
      </c>
      <c r="R185" s="197">
        <f t="shared" si="87"/>
        <v>0</v>
      </c>
      <c r="S185" s="197">
        <f t="shared" si="87"/>
        <v>0</v>
      </c>
      <c r="T185" s="197">
        <f>SUM(T186+T191+T198+T209+T211)</f>
        <v>0</v>
      </c>
      <c r="U185" s="210">
        <f t="shared" si="78"/>
        <v>923650</v>
      </c>
      <c r="V185" s="197">
        <f>SUM(V186+V191+V198+V209+V211)</f>
        <v>0</v>
      </c>
      <c r="W185" s="210">
        <f t="shared" si="79"/>
        <v>923650</v>
      </c>
      <c r="X185" s="210">
        <f>SUM(J185:T185)</f>
        <v>5000</v>
      </c>
      <c r="Y185" s="331">
        <v>933003.49</v>
      </c>
      <c r="Z185" s="197">
        <v>953004</v>
      </c>
      <c r="AB185" s="306">
        <f t="shared" si="81"/>
        <v>928650</v>
      </c>
      <c r="AC185" s="197"/>
      <c r="AD185" s="197"/>
      <c r="AE185" s="197"/>
      <c r="AF185" s="197"/>
      <c r="AG185" s="197"/>
      <c r="AH185" s="197"/>
      <c r="AI185" s="197"/>
      <c r="AJ185" s="197"/>
      <c r="AK185" s="197"/>
      <c r="AL185" s="197"/>
      <c r="AM185" s="197"/>
    </row>
    <row r="186" spans="1:39" s="198" customFormat="1" ht="12.75" customHeight="1">
      <c r="A186" s="195"/>
      <c r="B186" s="195">
        <v>321</v>
      </c>
      <c r="C186" s="196"/>
      <c r="D186" s="197">
        <f>SUM(D187+D188+D189+D190)</f>
        <v>0</v>
      </c>
      <c r="E186" s="197">
        <f>SUM(E187+E188+E189+E190)</f>
        <v>0</v>
      </c>
      <c r="F186" s="210">
        <f t="shared" si="75"/>
        <v>530000</v>
      </c>
      <c r="G186" s="197"/>
      <c r="H186" s="197">
        <f>SUM(H187+H188+H189+H190)</f>
        <v>265000</v>
      </c>
      <c r="I186" s="210">
        <f t="shared" si="76"/>
        <v>265000</v>
      </c>
      <c r="J186" s="197">
        <f aca="true" t="shared" si="88" ref="J186:S186">SUM(J187+J188+J189+J190)</f>
        <v>0</v>
      </c>
      <c r="K186" s="197">
        <f t="shared" si="88"/>
        <v>0</v>
      </c>
      <c r="L186" s="197">
        <f>SUM(L187+L188+L189+L190)</f>
        <v>0</v>
      </c>
      <c r="M186" s="197">
        <f t="shared" si="88"/>
        <v>0</v>
      </c>
      <c r="N186" s="197">
        <f t="shared" si="88"/>
        <v>0</v>
      </c>
      <c r="O186" s="197">
        <f t="shared" si="88"/>
        <v>0</v>
      </c>
      <c r="P186" s="197">
        <f t="shared" si="88"/>
        <v>0</v>
      </c>
      <c r="Q186" s="197">
        <f t="shared" si="88"/>
        <v>0</v>
      </c>
      <c r="R186" s="197">
        <f t="shared" si="88"/>
        <v>0</v>
      </c>
      <c r="S186" s="197">
        <f t="shared" si="88"/>
        <v>0</v>
      </c>
      <c r="T186" s="197">
        <f>SUM(T187+T188+T189+T190)</f>
        <v>0</v>
      </c>
      <c r="U186" s="210">
        <f t="shared" si="78"/>
        <v>265000</v>
      </c>
      <c r="V186" s="197">
        <f>SUM(V187+V188+V189+V190)</f>
        <v>0</v>
      </c>
      <c r="W186" s="210">
        <f t="shared" si="79"/>
        <v>265000</v>
      </c>
      <c r="X186" s="210"/>
      <c r="Y186" s="197">
        <f>SUM(Y187+Y188+Y189+Y190)</f>
        <v>0</v>
      </c>
      <c r="Z186" s="197">
        <f>SUM(Z187+Z188+Z189+Z190)</f>
        <v>0</v>
      </c>
      <c r="AB186" s="306">
        <f t="shared" si="81"/>
        <v>265000</v>
      </c>
      <c r="AC186" s="197"/>
      <c r="AD186" s="197"/>
      <c r="AE186" s="197"/>
      <c r="AF186" s="197"/>
      <c r="AG186" s="197"/>
      <c r="AH186" s="197"/>
      <c r="AI186" s="197"/>
      <c r="AJ186" s="197"/>
      <c r="AK186" s="197"/>
      <c r="AL186" s="197"/>
      <c r="AM186" s="197"/>
    </row>
    <row r="187" spans="1:39" s="211" customFormat="1" ht="13.5">
      <c r="A187" s="206"/>
      <c r="B187" s="207" t="s">
        <v>16</v>
      </c>
      <c r="C187" s="208" t="s">
        <v>17</v>
      </c>
      <c r="D187" s="209"/>
      <c r="E187" s="209"/>
      <c r="F187" s="210">
        <f t="shared" si="75"/>
        <v>28000</v>
      </c>
      <c r="G187" s="210"/>
      <c r="H187" s="209">
        <v>14000</v>
      </c>
      <c r="I187" s="210">
        <f t="shared" si="76"/>
        <v>14000</v>
      </c>
      <c r="J187" s="209"/>
      <c r="K187" s="209"/>
      <c r="L187" s="209"/>
      <c r="M187" s="209"/>
      <c r="N187" s="209"/>
      <c r="O187" s="209"/>
      <c r="P187" s="209"/>
      <c r="Q187" s="209"/>
      <c r="R187" s="209"/>
      <c r="S187" s="209"/>
      <c r="T187" s="209"/>
      <c r="U187" s="210">
        <f t="shared" si="78"/>
        <v>14000</v>
      </c>
      <c r="V187" s="209"/>
      <c r="W187" s="210">
        <f t="shared" si="79"/>
        <v>14000</v>
      </c>
      <c r="X187" s="210"/>
      <c r="Y187" s="209"/>
      <c r="Z187" s="209"/>
      <c r="AB187" s="306">
        <f t="shared" si="81"/>
        <v>14000</v>
      </c>
      <c r="AC187" s="209"/>
      <c r="AD187" s="209"/>
      <c r="AE187" s="209"/>
      <c r="AF187" s="209"/>
      <c r="AG187" s="209"/>
      <c r="AH187" s="209"/>
      <c r="AI187" s="209"/>
      <c r="AJ187" s="209"/>
      <c r="AK187" s="209"/>
      <c r="AL187" s="209"/>
      <c r="AM187" s="209"/>
    </row>
    <row r="188" spans="1:39" s="211" customFormat="1" ht="13.5">
      <c r="A188" s="206"/>
      <c r="B188" s="207" t="s">
        <v>18</v>
      </c>
      <c r="C188" s="208" t="s">
        <v>19</v>
      </c>
      <c r="D188" s="209"/>
      <c r="E188" s="209"/>
      <c r="F188" s="210">
        <f t="shared" si="75"/>
        <v>282000</v>
      </c>
      <c r="G188" s="210"/>
      <c r="H188" s="209">
        <v>141000</v>
      </c>
      <c r="I188" s="210">
        <f t="shared" si="76"/>
        <v>141000</v>
      </c>
      <c r="J188" s="209"/>
      <c r="K188" s="209"/>
      <c r="L188" s="209"/>
      <c r="M188" s="209"/>
      <c r="N188" s="209"/>
      <c r="O188" s="209"/>
      <c r="P188" s="209"/>
      <c r="Q188" s="209"/>
      <c r="R188" s="209"/>
      <c r="S188" s="209"/>
      <c r="T188" s="209"/>
      <c r="U188" s="210">
        <f t="shared" si="78"/>
        <v>141000</v>
      </c>
      <c r="V188" s="209"/>
      <c r="W188" s="210">
        <f t="shared" si="79"/>
        <v>141000</v>
      </c>
      <c r="X188" s="210"/>
      <c r="Y188" s="209"/>
      <c r="Z188" s="209"/>
      <c r="AB188" s="306">
        <f t="shared" si="81"/>
        <v>141000</v>
      </c>
      <c r="AC188" s="209"/>
      <c r="AD188" s="209"/>
      <c r="AE188" s="209"/>
      <c r="AF188" s="209"/>
      <c r="AG188" s="209"/>
      <c r="AH188" s="209"/>
      <c r="AI188" s="209"/>
      <c r="AJ188" s="209"/>
      <c r="AK188" s="209"/>
      <c r="AL188" s="209"/>
      <c r="AM188" s="209"/>
    </row>
    <row r="189" spans="1:39" s="211" customFormat="1" ht="13.5">
      <c r="A189" s="206"/>
      <c r="B189" s="207" t="s">
        <v>20</v>
      </c>
      <c r="C189" s="208" t="s">
        <v>21</v>
      </c>
      <c r="D189" s="209"/>
      <c r="E189" s="209"/>
      <c r="F189" s="210">
        <f t="shared" si="75"/>
        <v>220000</v>
      </c>
      <c r="G189" s="210"/>
      <c r="H189" s="209">
        <v>110000</v>
      </c>
      <c r="I189" s="210">
        <f t="shared" si="76"/>
        <v>110000</v>
      </c>
      <c r="J189" s="209"/>
      <c r="K189" s="209"/>
      <c r="L189" s="209"/>
      <c r="M189" s="209"/>
      <c r="N189" s="209"/>
      <c r="O189" s="209"/>
      <c r="P189" s="209"/>
      <c r="Q189" s="209"/>
      <c r="R189" s="209"/>
      <c r="S189" s="209"/>
      <c r="T189" s="209"/>
      <c r="U189" s="210">
        <f t="shared" si="78"/>
        <v>110000</v>
      </c>
      <c r="V189" s="209"/>
      <c r="W189" s="210">
        <f t="shared" si="79"/>
        <v>110000</v>
      </c>
      <c r="X189" s="210"/>
      <c r="Y189" s="209"/>
      <c r="Z189" s="209"/>
      <c r="AB189" s="306">
        <f t="shared" si="81"/>
        <v>110000</v>
      </c>
      <c r="AC189" s="209"/>
      <c r="AD189" s="209"/>
      <c r="AE189" s="209"/>
      <c r="AF189" s="209"/>
      <c r="AG189" s="209"/>
      <c r="AH189" s="209"/>
      <c r="AI189" s="209"/>
      <c r="AJ189" s="209"/>
      <c r="AK189" s="209"/>
      <c r="AL189" s="209"/>
      <c r="AM189" s="209"/>
    </row>
    <row r="190" spans="1:39" s="211" customFormat="1" ht="13.5">
      <c r="A190" s="206"/>
      <c r="B190" s="206">
        <v>3214</v>
      </c>
      <c r="C190" s="208" t="s">
        <v>22</v>
      </c>
      <c r="D190" s="209"/>
      <c r="E190" s="209"/>
      <c r="F190" s="210">
        <f t="shared" si="75"/>
        <v>0</v>
      </c>
      <c r="G190" s="210"/>
      <c r="H190" s="209"/>
      <c r="I190" s="210">
        <f t="shared" si="76"/>
        <v>0</v>
      </c>
      <c r="J190" s="209"/>
      <c r="K190" s="209"/>
      <c r="L190" s="209"/>
      <c r="M190" s="209"/>
      <c r="N190" s="209"/>
      <c r="O190" s="209"/>
      <c r="P190" s="209"/>
      <c r="Q190" s="209"/>
      <c r="R190" s="209"/>
      <c r="S190" s="209"/>
      <c r="T190" s="209"/>
      <c r="U190" s="210">
        <f t="shared" si="78"/>
        <v>0</v>
      </c>
      <c r="V190" s="209"/>
      <c r="W190" s="210">
        <f t="shared" si="79"/>
        <v>0</v>
      </c>
      <c r="X190" s="210">
        <f>SUM(N190:V190)</f>
        <v>0</v>
      </c>
      <c r="Y190" s="209"/>
      <c r="Z190" s="209"/>
      <c r="AB190" s="306">
        <f t="shared" si="81"/>
        <v>0</v>
      </c>
      <c r="AC190" s="209"/>
      <c r="AD190" s="209"/>
      <c r="AE190" s="209"/>
      <c r="AF190" s="209"/>
      <c r="AG190" s="209"/>
      <c r="AH190" s="209"/>
      <c r="AI190" s="209"/>
      <c r="AJ190" s="209"/>
      <c r="AK190" s="209"/>
      <c r="AL190" s="209"/>
      <c r="AM190" s="209"/>
    </row>
    <row r="191" spans="1:39" s="198" customFormat="1" ht="13.5">
      <c r="A191" s="195"/>
      <c r="B191" s="195">
        <v>322</v>
      </c>
      <c r="C191" s="196"/>
      <c r="D191" s="197">
        <f>SUM(D192+D193+D194+D195+D196+D197)</f>
        <v>0</v>
      </c>
      <c r="E191" s="197">
        <f>SUM(E192+E193+E194+E195+E196+E197)</f>
        <v>0</v>
      </c>
      <c r="F191" s="210">
        <f t="shared" si="75"/>
        <v>1005000</v>
      </c>
      <c r="G191" s="197"/>
      <c r="H191" s="197">
        <f>SUM(H192+H193+H194+H195+H196+H197)</f>
        <v>500000</v>
      </c>
      <c r="I191" s="210">
        <f t="shared" si="76"/>
        <v>500000</v>
      </c>
      <c r="J191" s="197">
        <f aca="true" t="shared" si="89" ref="J191:S191">SUM(J192+J193+J194+J195+J196+J197)</f>
        <v>5000</v>
      </c>
      <c r="K191" s="197">
        <f t="shared" si="89"/>
        <v>0</v>
      </c>
      <c r="L191" s="197">
        <f>SUM(L192+L193+L194+L195+L196+L197)</f>
        <v>0</v>
      </c>
      <c r="M191" s="197">
        <f t="shared" si="89"/>
        <v>0</v>
      </c>
      <c r="N191" s="197">
        <f t="shared" si="89"/>
        <v>0</v>
      </c>
      <c r="O191" s="197">
        <f t="shared" si="89"/>
        <v>0</v>
      </c>
      <c r="P191" s="197">
        <f t="shared" si="89"/>
        <v>0</v>
      </c>
      <c r="Q191" s="197">
        <f t="shared" si="89"/>
        <v>0</v>
      </c>
      <c r="R191" s="197">
        <f t="shared" si="89"/>
        <v>0</v>
      </c>
      <c r="S191" s="197">
        <f t="shared" si="89"/>
        <v>0</v>
      </c>
      <c r="T191" s="197">
        <f>SUM(T192+T193+T194+T195+T196+T197)</f>
        <v>0</v>
      </c>
      <c r="U191" s="210">
        <f t="shared" si="78"/>
        <v>500000</v>
      </c>
      <c r="V191" s="197">
        <f>SUM(V192+V193+V194+V195+V196+V197)</f>
        <v>0</v>
      </c>
      <c r="W191" s="210">
        <f t="shared" si="79"/>
        <v>500000</v>
      </c>
      <c r="X191" s="210">
        <f aca="true" t="shared" si="90" ref="X191:X198">SUM(J191:T191)</f>
        <v>5000</v>
      </c>
      <c r="Y191" s="197">
        <f>SUM(Y192+Y193+Y194+Y195+Y196+Y197)</f>
        <v>0</v>
      </c>
      <c r="Z191" s="197">
        <f>SUM(Z192+Z193+Z194+Z195+Z196+Z197)</f>
        <v>0</v>
      </c>
      <c r="AB191" s="306">
        <f t="shared" si="81"/>
        <v>505000</v>
      </c>
      <c r="AC191" s="197"/>
      <c r="AD191" s="197"/>
      <c r="AE191" s="197"/>
      <c r="AF191" s="197"/>
      <c r="AG191" s="197"/>
      <c r="AH191" s="197"/>
      <c r="AI191" s="197"/>
      <c r="AJ191" s="197"/>
      <c r="AK191" s="197"/>
      <c r="AL191" s="197"/>
      <c r="AM191" s="197"/>
    </row>
    <row r="192" spans="1:39" s="211" customFormat="1" ht="13.5">
      <c r="A192" s="206"/>
      <c r="B192" s="207" t="s">
        <v>23</v>
      </c>
      <c r="C192" s="208" t="s">
        <v>24</v>
      </c>
      <c r="D192" s="209"/>
      <c r="E192" s="209"/>
      <c r="F192" s="210">
        <f t="shared" si="75"/>
        <v>20000</v>
      </c>
      <c r="G192" s="210"/>
      <c r="H192" s="209">
        <v>10000</v>
      </c>
      <c r="I192" s="210">
        <f t="shared" si="76"/>
        <v>10000</v>
      </c>
      <c r="J192" s="209"/>
      <c r="K192" s="209"/>
      <c r="L192" s="209"/>
      <c r="M192" s="209"/>
      <c r="N192" s="209"/>
      <c r="O192" s="209"/>
      <c r="P192" s="209"/>
      <c r="Q192" s="209"/>
      <c r="R192" s="209"/>
      <c r="S192" s="209"/>
      <c r="T192" s="209"/>
      <c r="U192" s="210">
        <f t="shared" si="78"/>
        <v>10000</v>
      </c>
      <c r="V192" s="209"/>
      <c r="W192" s="210">
        <f t="shared" si="79"/>
        <v>10000</v>
      </c>
      <c r="X192" s="210">
        <f t="shared" si="90"/>
        <v>0</v>
      </c>
      <c r="Y192" s="209"/>
      <c r="Z192" s="209"/>
      <c r="AB192" s="306">
        <f t="shared" si="81"/>
        <v>10000</v>
      </c>
      <c r="AC192" s="209"/>
      <c r="AD192" s="209"/>
      <c r="AE192" s="209"/>
      <c r="AF192" s="209"/>
      <c r="AG192" s="209"/>
      <c r="AH192" s="209"/>
      <c r="AI192" s="209"/>
      <c r="AJ192" s="209"/>
      <c r="AK192" s="209"/>
      <c r="AL192" s="209"/>
      <c r="AM192" s="209"/>
    </row>
    <row r="193" spans="1:39" s="211" customFormat="1" ht="13.5">
      <c r="A193" s="206"/>
      <c r="B193" s="207" t="s">
        <v>25</v>
      </c>
      <c r="C193" s="208" t="s">
        <v>26</v>
      </c>
      <c r="D193" s="209"/>
      <c r="E193" s="209"/>
      <c r="F193" s="210">
        <f t="shared" si="75"/>
        <v>30000</v>
      </c>
      <c r="G193" s="210"/>
      <c r="H193" s="209">
        <v>15000</v>
      </c>
      <c r="I193" s="210">
        <f t="shared" si="76"/>
        <v>15000</v>
      </c>
      <c r="J193" s="209"/>
      <c r="K193" s="209"/>
      <c r="L193" s="209"/>
      <c r="M193" s="209"/>
      <c r="N193" s="209"/>
      <c r="O193" s="209"/>
      <c r="P193" s="209"/>
      <c r="Q193" s="209"/>
      <c r="R193" s="209"/>
      <c r="S193" s="209"/>
      <c r="T193" s="209"/>
      <c r="U193" s="210">
        <f t="shared" si="78"/>
        <v>15000</v>
      </c>
      <c r="V193" s="209"/>
      <c r="W193" s="210">
        <f t="shared" si="79"/>
        <v>15000</v>
      </c>
      <c r="X193" s="210">
        <f t="shared" si="90"/>
        <v>0</v>
      </c>
      <c r="Y193" s="209"/>
      <c r="Z193" s="209"/>
      <c r="AB193" s="306">
        <f t="shared" si="81"/>
        <v>15000</v>
      </c>
      <c r="AC193" s="209"/>
      <c r="AD193" s="209"/>
      <c r="AE193" s="209"/>
      <c r="AF193" s="209"/>
      <c r="AG193" s="209"/>
      <c r="AH193" s="209"/>
      <c r="AI193" s="209"/>
      <c r="AJ193" s="209"/>
      <c r="AK193" s="209"/>
      <c r="AL193" s="209"/>
      <c r="AM193" s="209"/>
    </row>
    <row r="194" spans="1:39" s="211" customFormat="1" ht="13.5">
      <c r="A194" s="206"/>
      <c r="B194" s="207" t="s">
        <v>27</v>
      </c>
      <c r="C194" s="208" t="s">
        <v>28</v>
      </c>
      <c r="D194" s="209"/>
      <c r="E194" s="209"/>
      <c r="F194" s="210">
        <f t="shared" si="75"/>
        <v>400000</v>
      </c>
      <c r="G194" s="210"/>
      <c r="H194" s="314">
        <v>200000</v>
      </c>
      <c r="I194" s="210">
        <f t="shared" si="76"/>
        <v>200000</v>
      </c>
      <c r="J194" s="209"/>
      <c r="K194" s="209"/>
      <c r="L194" s="209"/>
      <c r="M194" s="209"/>
      <c r="N194" s="209"/>
      <c r="O194" s="209"/>
      <c r="P194" s="209"/>
      <c r="Q194" s="209"/>
      <c r="R194" s="209"/>
      <c r="S194" s="209"/>
      <c r="T194" s="209"/>
      <c r="U194" s="210">
        <f t="shared" si="78"/>
        <v>200000</v>
      </c>
      <c r="V194" s="209"/>
      <c r="W194" s="210">
        <f t="shared" si="79"/>
        <v>200000</v>
      </c>
      <c r="X194" s="210">
        <f t="shared" si="90"/>
        <v>0</v>
      </c>
      <c r="Y194" s="209"/>
      <c r="Z194" s="209"/>
      <c r="AB194" s="306">
        <f t="shared" si="81"/>
        <v>200000</v>
      </c>
      <c r="AC194" s="209"/>
      <c r="AD194" s="209"/>
      <c r="AE194" s="209"/>
      <c r="AF194" s="209"/>
      <c r="AG194" s="209"/>
      <c r="AH194" s="209"/>
      <c r="AI194" s="209"/>
      <c r="AJ194" s="209"/>
      <c r="AK194" s="209"/>
      <c r="AL194" s="209"/>
      <c r="AM194" s="209"/>
    </row>
    <row r="195" spans="1:39" s="211" customFormat="1" ht="13.5">
      <c r="A195" s="206"/>
      <c r="B195" s="207" t="s">
        <v>29</v>
      </c>
      <c r="C195" s="208" t="s">
        <v>30</v>
      </c>
      <c r="D195" s="209"/>
      <c r="E195" s="209"/>
      <c r="F195" s="210">
        <f t="shared" si="75"/>
        <v>125000</v>
      </c>
      <c r="G195" s="210"/>
      <c r="H195" s="314">
        <v>60000</v>
      </c>
      <c r="I195" s="210">
        <f t="shared" si="76"/>
        <v>60000</v>
      </c>
      <c r="J195" s="209">
        <v>5000</v>
      </c>
      <c r="K195" s="209"/>
      <c r="L195" s="209"/>
      <c r="M195" s="209"/>
      <c r="N195" s="209"/>
      <c r="O195" s="209"/>
      <c r="P195" s="209"/>
      <c r="Q195" s="209"/>
      <c r="R195" s="209"/>
      <c r="S195" s="209"/>
      <c r="T195" s="209"/>
      <c r="U195" s="210">
        <f t="shared" si="78"/>
        <v>60000</v>
      </c>
      <c r="V195" s="209"/>
      <c r="W195" s="210">
        <f t="shared" si="79"/>
        <v>60000</v>
      </c>
      <c r="X195" s="210">
        <f t="shared" si="90"/>
        <v>5000</v>
      </c>
      <c r="Y195" s="209"/>
      <c r="Z195" s="209"/>
      <c r="AB195" s="306">
        <f t="shared" si="81"/>
        <v>65000</v>
      </c>
      <c r="AC195" s="209"/>
      <c r="AD195" s="209"/>
      <c r="AE195" s="209"/>
      <c r="AF195" s="209"/>
      <c r="AG195" s="209"/>
      <c r="AH195" s="209"/>
      <c r="AI195" s="209"/>
      <c r="AJ195" s="209"/>
      <c r="AK195" s="209"/>
      <c r="AL195" s="209"/>
      <c r="AM195" s="209"/>
    </row>
    <row r="196" spans="1:39" s="211" customFormat="1" ht="13.5">
      <c r="A196" s="206"/>
      <c r="B196" s="207" t="s">
        <v>31</v>
      </c>
      <c r="C196" s="208" t="s">
        <v>32</v>
      </c>
      <c r="D196" s="209"/>
      <c r="E196" s="209"/>
      <c r="F196" s="210">
        <f t="shared" si="75"/>
        <v>20000</v>
      </c>
      <c r="G196" s="210"/>
      <c r="H196" s="314">
        <v>10000</v>
      </c>
      <c r="I196" s="210">
        <f t="shared" si="76"/>
        <v>10000</v>
      </c>
      <c r="J196" s="209"/>
      <c r="K196" s="209"/>
      <c r="L196" s="209"/>
      <c r="M196" s="209"/>
      <c r="N196" s="209"/>
      <c r="O196" s="209"/>
      <c r="P196" s="209"/>
      <c r="Q196" s="209"/>
      <c r="R196" s="209"/>
      <c r="S196" s="209"/>
      <c r="T196" s="209"/>
      <c r="U196" s="210">
        <f t="shared" si="78"/>
        <v>10000</v>
      </c>
      <c r="V196" s="209"/>
      <c r="W196" s="210">
        <f t="shared" si="79"/>
        <v>10000</v>
      </c>
      <c r="X196" s="210">
        <f t="shared" si="90"/>
        <v>0</v>
      </c>
      <c r="Y196" s="209"/>
      <c r="Z196" s="209"/>
      <c r="AB196" s="306">
        <f t="shared" si="81"/>
        <v>10000</v>
      </c>
      <c r="AC196" s="209"/>
      <c r="AD196" s="209"/>
      <c r="AE196" s="209"/>
      <c r="AF196" s="209"/>
      <c r="AG196" s="209"/>
      <c r="AH196" s="209"/>
      <c r="AI196" s="209"/>
      <c r="AJ196" s="209"/>
      <c r="AK196" s="209"/>
      <c r="AL196" s="209"/>
      <c r="AM196" s="209"/>
    </row>
    <row r="197" spans="1:39" s="211" customFormat="1" ht="13.5">
      <c r="A197" s="206"/>
      <c r="B197" s="213" t="s">
        <v>33</v>
      </c>
      <c r="C197" s="208" t="s">
        <v>34</v>
      </c>
      <c r="D197" s="209"/>
      <c r="E197" s="209"/>
      <c r="F197" s="210">
        <f t="shared" si="75"/>
        <v>410000</v>
      </c>
      <c r="G197" s="210"/>
      <c r="H197" s="209">
        <v>205000</v>
      </c>
      <c r="I197" s="210">
        <f t="shared" si="76"/>
        <v>205000</v>
      </c>
      <c r="J197" s="209"/>
      <c r="K197" s="209"/>
      <c r="L197" s="209"/>
      <c r="M197" s="209"/>
      <c r="N197" s="209"/>
      <c r="O197" s="209"/>
      <c r="P197" s="209"/>
      <c r="Q197" s="209"/>
      <c r="R197" s="209"/>
      <c r="S197" s="209"/>
      <c r="T197" s="209"/>
      <c r="U197" s="210">
        <f t="shared" si="78"/>
        <v>205000</v>
      </c>
      <c r="V197" s="209"/>
      <c r="W197" s="210">
        <f t="shared" si="79"/>
        <v>205000</v>
      </c>
      <c r="X197" s="210">
        <f t="shared" si="90"/>
        <v>0</v>
      </c>
      <c r="Y197" s="209"/>
      <c r="Z197" s="209"/>
      <c r="AB197" s="306">
        <f t="shared" si="81"/>
        <v>205000</v>
      </c>
      <c r="AC197" s="209"/>
      <c r="AD197" s="209"/>
      <c r="AE197" s="209"/>
      <c r="AF197" s="209"/>
      <c r="AG197" s="209"/>
      <c r="AH197" s="209"/>
      <c r="AI197" s="209"/>
      <c r="AJ197" s="209"/>
      <c r="AK197" s="209"/>
      <c r="AL197" s="209"/>
      <c r="AM197" s="209"/>
    </row>
    <row r="198" spans="1:39" s="198" customFormat="1" ht="13.5">
      <c r="A198" s="195"/>
      <c r="B198" s="195">
        <v>323</v>
      </c>
      <c r="C198" s="196"/>
      <c r="D198" s="197">
        <f>SUM(D199+D200+D201+D202+D203+D205+D206+D207+D208)</f>
        <v>0</v>
      </c>
      <c r="E198" s="197">
        <f>SUM(E199+E200+E201+E202+E203+E205+E206+E207+E208)</f>
        <v>0</v>
      </c>
      <c r="F198" s="210">
        <f t="shared" si="75"/>
        <v>233600</v>
      </c>
      <c r="G198" s="197"/>
      <c r="H198" s="197">
        <f>SUM(H199:H208)</f>
        <v>116800</v>
      </c>
      <c r="I198" s="210">
        <f t="shared" si="76"/>
        <v>116800</v>
      </c>
      <c r="J198" s="197">
        <f>SUM(J199:J208)</f>
        <v>0</v>
      </c>
      <c r="K198" s="197">
        <f>SUM(K199:K208)</f>
        <v>0</v>
      </c>
      <c r="L198" s="197">
        <f>SUM(L199:L208)</f>
        <v>0</v>
      </c>
      <c r="M198" s="197">
        <f>SUM(M199:M208)</f>
        <v>0</v>
      </c>
      <c r="N198" s="197">
        <f aca="true" t="shared" si="91" ref="N198:S198">SUM(N199+N200+N201+N202+N203+N205+N206+N207+N208)</f>
        <v>0</v>
      </c>
      <c r="O198" s="197">
        <f t="shared" si="91"/>
        <v>0</v>
      </c>
      <c r="P198" s="197">
        <f t="shared" si="91"/>
        <v>0</v>
      </c>
      <c r="Q198" s="197">
        <f t="shared" si="91"/>
        <v>0</v>
      </c>
      <c r="R198" s="197">
        <f t="shared" si="91"/>
        <v>0</v>
      </c>
      <c r="S198" s="197">
        <f t="shared" si="91"/>
        <v>0</v>
      </c>
      <c r="T198" s="197">
        <f>SUM(T199:T208)</f>
        <v>0</v>
      </c>
      <c r="U198" s="210">
        <f t="shared" si="78"/>
        <v>116800</v>
      </c>
      <c r="V198" s="197">
        <f>SUM(V199+V200+V201+V202+V203+V205+V206+V207+V208)</f>
        <v>0</v>
      </c>
      <c r="W198" s="210">
        <f t="shared" si="79"/>
        <v>116800</v>
      </c>
      <c r="X198" s="210">
        <f t="shared" si="90"/>
        <v>0</v>
      </c>
      <c r="Y198" s="197">
        <f>SUM(Y199:Y208)</f>
        <v>0</v>
      </c>
      <c r="Z198" s="197">
        <f>SUM(Z199:Z208)</f>
        <v>0</v>
      </c>
      <c r="AB198" s="306">
        <f t="shared" si="81"/>
        <v>116800</v>
      </c>
      <c r="AC198" s="197"/>
      <c r="AD198" s="197"/>
      <c r="AE198" s="197"/>
      <c r="AF198" s="197"/>
      <c r="AG198" s="197"/>
      <c r="AH198" s="197"/>
      <c r="AI198" s="197"/>
      <c r="AJ198" s="197"/>
      <c r="AK198" s="197"/>
      <c r="AL198" s="197"/>
      <c r="AM198" s="197"/>
    </row>
    <row r="199" spans="1:39" s="211" customFormat="1" ht="13.5">
      <c r="A199" s="206"/>
      <c r="B199" s="207" t="s">
        <v>35</v>
      </c>
      <c r="C199" s="208" t="s">
        <v>36</v>
      </c>
      <c r="D199" s="209"/>
      <c r="E199" s="209"/>
      <c r="F199" s="210">
        <f t="shared" si="75"/>
        <v>10600</v>
      </c>
      <c r="G199" s="210"/>
      <c r="H199" s="209">
        <v>5300</v>
      </c>
      <c r="I199" s="210">
        <f t="shared" si="76"/>
        <v>5300</v>
      </c>
      <c r="J199" s="209"/>
      <c r="K199" s="209"/>
      <c r="L199" s="209"/>
      <c r="M199" s="209"/>
      <c r="N199" s="209"/>
      <c r="O199" s="209"/>
      <c r="P199" s="209"/>
      <c r="Q199" s="209"/>
      <c r="R199" s="209"/>
      <c r="S199" s="209"/>
      <c r="T199" s="209"/>
      <c r="U199" s="210">
        <f t="shared" si="78"/>
        <v>5300</v>
      </c>
      <c r="V199" s="209"/>
      <c r="W199" s="210">
        <f t="shared" si="79"/>
        <v>5300</v>
      </c>
      <c r="X199" s="210"/>
      <c r="Y199" s="209"/>
      <c r="Z199" s="209"/>
      <c r="AB199" s="306">
        <f t="shared" si="81"/>
        <v>5300</v>
      </c>
      <c r="AC199" s="209"/>
      <c r="AD199" s="209"/>
      <c r="AE199" s="209"/>
      <c r="AF199" s="209"/>
      <c r="AG199" s="209"/>
      <c r="AH199" s="209"/>
      <c r="AI199" s="209"/>
      <c r="AJ199" s="209"/>
      <c r="AK199" s="209"/>
      <c r="AL199" s="209"/>
      <c r="AM199" s="209"/>
    </row>
    <row r="200" spans="1:39" s="211" customFormat="1" ht="13.5">
      <c r="A200" s="206"/>
      <c r="B200" s="207" t="s">
        <v>37</v>
      </c>
      <c r="C200" s="208" t="s">
        <v>38</v>
      </c>
      <c r="D200" s="209"/>
      <c r="E200" s="209"/>
      <c r="F200" s="210">
        <f t="shared" si="75"/>
        <v>120000</v>
      </c>
      <c r="G200" s="210"/>
      <c r="H200" s="209">
        <v>60000</v>
      </c>
      <c r="I200" s="210">
        <f t="shared" si="76"/>
        <v>60000</v>
      </c>
      <c r="J200" s="209"/>
      <c r="K200" s="209"/>
      <c r="L200" s="209"/>
      <c r="M200" s="209"/>
      <c r="N200" s="209"/>
      <c r="O200" s="209"/>
      <c r="P200" s="209"/>
      <c r="Q200" s="209"/>
      <c r="R200" s="209"/>
      <c r="S200" s="209"/>
      <c r="T200" s="209"/>
      <c r="U200" s="210">
        <f t="shared" si="78"/>
        <v>60000</v>
      </c>
      <c r="V200" s="209"/>
      <c r="W200" s="210">
        <f t="shared" si="79"/>
        <v>60000</v>
      </c>
      <c r="X200" s="210">
        <f>SUM(J200:T200)</f>
        <v>0</v>
      </c>
      <c r="Y200" s="209"/>
      <c r="Z200" s="209"/>
      <c r="AB200" s="306">
        <f t="shared" si="81"/>
        <v>60000</v>
      </c>
      <c r="AC200" s="209"/>
      <c r="AD200" s="209"/>
      <c r="AE200" s="209"/>
      <c r="AF200" s="209"/>
      <c r="AG200" s="209"/>
      <c r="AH200" s="209"/>
      <c r="AI200" s="209"/>
      <c r="AJ200" s="209"/>
      <c r="AK200" s="209"/>
      <c r="AL200" s="209"/>
      <c r="AM200" s="209"/>
    </row>
    <row r="201" spans="1:39" s="211" customFormat="1" ht="13.5" hidden="1">
      <c r="A201" s="206"/>
      <c r="B201" s="207" t="s">
        <v>39</v>
      </c>
      <c r="C201" s="208" t="s">
        <v>40</v>
      </c>
      <c r="D201" s="209"/>
      <c r="E201" s="209"/>
      <c r="F201" s="210">
        <f t="shared" si="75"/>
        <v>0</v>
      </c>
      <c r="G201" s="210"/>
      <c r="H201" s="314"/>
      <c r="I201" s="210">
        <f t="shared" si="76"/>
        <v>0</v>
      </c>
      <c r="J201" s="209"/>
      <c r="K201" s="209"/>
      <c r="L201" s="209"/>
      <c r="M201" s="209"/>
      <c r="N201" s="209"/>
      <c r="O201" s="209"/>
      <c r="P201" s="209"/>
      <c r="Q201" s="209"/>
      <c r="R201" s="209"/>
      <c r="S201" s="209"/>
      <c r="T201" s="209"/>
      <c r="U201" s="210">
        <f t="shared" si="78"/>
        <v>0</v>
      </c>
      <c r="V201" s="209"/>
      <c r="W201" s="210">
        <f t="shared" si="79"/>
        <v>0</v>
      </c>
      <c r="X201" s="210">
        <f>SUM(N201:V201)</f>
        <v>0</v>
      </c>
      <c r="Y201" s="209"/>
      <c r="Z201" s="209"/>
      <c r="AB201" s="306">
        <f>SUM(H201+T201)</f>
        <v>0</v>
      </c>
      <c r="AC201" s="209"/>
      <c r="AD201" s="209"/>
      <c r="AE201" s="209"/>
      <c r="AF201" s="209"/>
      <c r="AG201" s="209"/>
      <c r="AH201" s="209"/>
      <c r="AI201" s="209"/>
      <c r="AJ201" s="209"/>
      <c r="AK201" s="209"/>
      <c r="AL201" s="209"/>
      <c r="AM201" s="209"/>
    </row>
    <row r="202" spans="1:39" s="211" customFormat="1" ht="13.5" hidden="1">
      <c r="A202" s="206"/>
      <c r="B202" s="207" t="s">
        <v>41</v>
      </c>
      <c r="C202" s="208" t="s">
        <v>42</v>
      </c>
      <c r="D202" s="209"/>
      <c r="E202" s="209"/>
      <c r="F202" s="210">
        <f t="shared" si="75"/>
        <v>0</v>
      </c>
      <c r="G202" s="210"/>
      <c r="H202" s="314"/>
      <c r="I202" s="210">
        <f t="shared" si="76"/>
        <v>0</v>
      </c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09"/>
      <c r="U202" s="210">
        <f t="shared" si="78"/>
        <v>0</v>
      </c>
      <c r="V202" s="209"/>
      <c r="W202" s="210">
        <f t="shared" si="79"/>
        <v>0</v>
      </c>
      <c r="X202" s="210">
        <f>SUM(N202:V202)</f>
        <v>0</v>
      </c>
      <c r="Y202" s="209"/>
      <c r="Z202" s="209"/>
      <c r="AB202" s="306">
        <f>SUM(H202+T202)</f>
        <v>0</v>
      </c>
      <c r="AC202" s="209"/>
      <c r="AD202" s="209"/>
      <c r="AE202" s="209"/>
      <c r="AF202" s="209"/>
      <c r="AG202" s="209"/>
      <c r="AH202" s="209"/>
      <c r="AI202" s="209"/>
      <c r="AJ202" s="209"/>
      <c r="AK202" s="209"/>
      <c r="AL202" s="209"/>
      <c r="AM202" s="209"/>
    </row>
    <row r="203" spans="1:39" s="211" customFormat="1" ht="13.5" hidden="1">
      <c r="A203" s="206"/>
      <c r="B203" s="207" t="s">
        <v>43</v>
      </c>
      <c r="C203" s="208" t="s">
        <v>44</v>
      </c>
      <c r="D203" s="209"/>
      <c r="E203" s="209"/>
      <c r="F203" s="210">
        <f t="shared" si="75"/>
        <v>0</v>
      </c>
      <c r="G203" s="210"/>
      <c r="H203" s="314"/>
      <c r="I203" s="210">
        <f t="shared" si="76"/>
        <v>0</v>
      </c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10">
        <f t="shared" si="78"/>
        <v>0</v>
      </c>
      <c r="V203" s="209"/>
      <c r="W203" s="210">
        <f t="shared" si="79"/>
        <v>0</v>
      </c>
      <c r="X203" s="210">
        <f>SUM(N203:V203)</f>
        <v>0</v>
      </c>
      <c r="Y203" s="209"/>
      <c r="Z203" s="209"/>
      <c r="AB203" s="306">
        <f>SUM(H203+T203)</f>
        <v>0</v>
      </c>
      <c r="AC203" s="209"/>
      <c r="AD203" s="209"/>
      <c r="AE203" s="209"/>
      <c r="AF203" s="209"/>
      <c r="AG203" s="209"/>
      <c r="AH203" s="209"/>
      <c r="AI203" s="209"/>
      <c r="AJ203" s="209"/>
      <c r="AK203" s="209"/>
      <c r="AL203" s="209"/>
      <c r="AM203" s="209"/>
    </row>
    <row r="204" spans="1:39" s="211" customFormat="1" ht="13.5">
      <c r="A204" s="206"/>
      <c r="B204" s="207">
        <v>3234</v>
      </c>
      <c r="C204" s="208" t="s">
        <v>42</v>
      </c>
      <c r="D204" s="209"/>
      <c r="E204" s="209"/>
      <c r="F204" s="210"/>
      <c r="G204" s="210"/>
      <c r="H204" s="209">
        <v>14500</v>
      </c>
      <c r="I204" s="210">
        <f t="shared" si="76"/>
        <v>14500</v>
      </c>
      <c r="J204" s="209"/>
      <c r="K204" s="209"/>
      <c r="L204" s="209"/>
      <c r="M204" s="209"/>
      <c r="N204" s="209"/>
      <c r="O204" s="209"/>
      <c r="P204" s="209"/>
      <c r="Q204" s="209"/>
      <c r="R204" s="209"/>
      <c r="S204" s="209"/>
      <c r="T204" s="209"/>
      <c r="U204" s="210"/>
      <c r="V204" s="209"/>
      <c r="W204" s="210"/>
      <c r="X204" s="210">
        <f>SUM(J204:T204)</f>
        <v>0</v>
      </c>
      <c r="Y204" s="209"/>
      <c r="Z204" s="209"/>
      <c r="AB204" s="306">
        <f aca="true" t="shared" si="92" ref="AB204:AB211">SUM(H204+X204)</f>
        <v>14500</v>
      </c>
      <c r="AC204" s="209"/>
      <c r="AD204" s="209"/>
      <c r="AE204" s="209"/>
      <c r="AF204" s="209"/>
      <c r="AG204" s="209"/>
      <c r="AH204" s="209"/>
      <c r="AI204" s="209"/>
      <c r="AJ204" s="209"/>
      <c r="AK204" s="209"/>
      <c r="AL204" s="209"/>
      <c r="AM204" s="209"/>
    </row>
    <row r="205" spans="1:39" s="211" customFormat="1" ht="13.5">
      <c r="A205" s="206"/>
      <c r="B205" s="207" t="s">
        <v>45</v>
      </c>
      <c r="C205" s="208" t="s">
        <v>46</v>
      </c>
      <c r="D205" s="209"/>
      <c r="E205" s="209"/>
      <c r="F205" s="210">
        <f aca="true" t="shared" si="93" ref="F205:F213">SUM(H205:S205)</f>
        <v>12000</v>
      </c>
      <c r="G205" s="210"/>
      <c r="H205" s="209">
        <v>6000</v>
      </c>
      <c r="I205" s="210">
        <f aca="true" t="shared" si="94" ref="I205:I216">SUM(H205:H205)</f>
        <v>6000</v>
      </c>
      <c r="J205" s="209"/>
      <c r="K205" s="209"/>
      <c r="L205" s="209"/>
      <c r="M205" s="209"/>
      <c r="N205" s="209"/>
      <c r="O205" s="209"/>
      <c r="P205" s="209"/>
      <c r="Q205" s="209"/>
      <c r="R205" s="209"/>
      <c r="S205" s="209"/>
      <c r="T205" s="209"/>
      <c r="U205" s="210">
        <f aca="true" t="shared" si="95" ref="U205:U213">SUM(I205+T205)</f>
        <v>6000</v>
      </c>
      <c r="V205" s="209"/>
      <c r="W205" s="210">
        <f t="shared" si="79"/>
        <v>6000</v>
      </c>
      <c r="X205" s="210">
        <f>SUM(J205:T205)</f>
        <v>0</v>
      </c>
      <c r="Y205" s="209"/>
      <c r="Z205" s="209"/>
      <c r="AB205" s="306">
        <f t="shared" si="92"/>
        <v>6000</v>
      </c>
      <c r="AC205" s="209"/>
      <c r="AD205" s="209"/>
      <c r="AE205" s="209"/>
      <c r="AF205" s="209"/>
      <c r="AG205" s="209"/>
      <c r="AH205" s="209"/>
      <c r="AI205" s="209"/>
      <c r="AJ205" s="209"/>
      <c r="AK205" s="209"/>
      <c r="AL205" s="209"/>
      <c r="AM205" s="209"/>
    </row>
    <row r="206" spans="1:39" s="211" customFormat="1" ht="13.5">
      <c r="A206" s="206"/>
      <c r="B206" s="207" t="s">
        <v>47</v>
      </c>
      <c r="C206" s="208" t="s">
        <v>48</v>
      </c>
      <c r="D206" s="209"/>
      <c r="E206" s="209"/>
      <c r="F206" s="210">
        <f t="shared" si="93"/>
        <v>16000</v>
      </c>
      <c r="G206" s="210"/>
      <c r="H206" s="314">
        <v>8000</v>
      </c>
      <c r="I206" s="210">
        <f t="shared" si="94"/>
        <v>8000</v>
      </c>
      <c r="J206" s="209"/>
      <c r="K206" s="209"/>
      <c r="L206" s="209"/>
      <c r="M206" s="209"/>
      <c r="N206" s="209"/>
      <c r="O206" s="209"/>
      <c r="P206" s="209"/>
      <c r="Q206" s="209"/>
      <c r="R206" s="209"/>
      <c r="S206" s="209"/>
      <c r="T206" s="209"/>
      <c r="U206" s="210">
        <f t="shared" si="95"/>
        <v>8000</v>
      </c>
      <c r="V206" s="209"/>
      <c r="W206" s="210">
        <f t="shared" si="79"/>
        <v>8000</v>
      </c>
      <c r="X206" s="210">
        <f>SUM(J206:T206)</f>
        <v>0</v>
      </c>
      <c r="Y206" s="209"/>
      <c r="Z206" s="209"/>
      <c r="AB206" s="306">
        <f t="shared" si="92"/>
        <v>8000</v>
      </c>
      <c r="AC206" s="209"/>
      <c r="AD206" s="209"/>
      <c r="AE206" s="209"/>
      <c r="AF206" s="209"/>
      <c r="AG206" s="209"/>
      <c r="AH206" s="209"/>
      <c r="AI206" s="209"/>
      <c r="AJ206" s="209"/>
      <c r="AK206" s="209"/>
      <c r="AL206" s="209"/>
      <c r="AM206" s="209"/>
    </row>
    <row r="207" spans="1:39" s="211" customFormat="1" ht="13.5">
      <c r="A207" s="206"/>
      <c r="B207" s="207" t="s">
        <v>49</v>
      </c>
      <c r="C207" s="208" t="s">
        <v>50</v>
      </c>
      <c r="D207" s="209"/>
      <c r="E207" s="209"/>
      <c r="F207" s="210">
        <f t="shared" si="93"/>
        <v>0</v>
      </c>
      <c r="G207" s="210"/>
      <c r="H207" s="209"/>
      <c r="I207" s="210">
        <f t="shared" si="94"/>
        <v>0</v>
      </c>
      <c r="J207" s="209"/>
      <c r="K207" s="209"/>
      <c r="L207" s="209"/>
      <c r="M207" s="209"/>
      <c r="N207" s="209"/>
      <c r="O207" s="209"/>
      <c r="P207" s="209"/>
      <c r="Q207" s="209"/>
      <c r="R207" s="209"/>
      <c r="S207" s="209"/>
      <c r="T207" s="209"/>
      <c r="U207" s="210">
        <f t="shared" si="95"/>
        <v>0</v>
      </c>
      <c r="V207" s="209"/>
      <c r="W207" s="210">
        <f t="shared" si="79"/>
        <v>0</v>
      </c>
      <c r="X207" s="210">
        <f>SUM(J207:T207)</f>
        <v>0</v>
      </c>
      <c r="Y207" s="209"/>
      <c r="Z207" s="209"/>
      <c r="AB207" s="306">
        <f t="shared" si="92"/>
        <v>0</v>
      </c>
      <c r="AC207" s="209"/>
      <c r="AD207" s="209"/>
      <c r="AE207" s="209"/>
      <c r="AF207" s="209"/>
      <c r="AG207" s="209"/>
      <c r="AH207" s="209"/>
      <c r="AI207" s="209"/>
      <c r="AJ207" s="209"/>
      <c r="AK207" s="209"/>
      <c r="AL207" s="209"/>
      <c r="AM207" s="209"/>
    </row>
    <row r="208" spans="1:39" s="211" customFormat="1" ht="13.5">
      <c r="A208" s="206"/>
      <c r="B208" s="207" t="s">
        <v>51</v>
      </c>
      <c r="C208" s="208" t="s">
        <v>52</v>
      </c>
      <c r="D208" s="209"/>
      <c r="E208" s="209"/>
      <c r="F208" s="210">
        <f t="shared" si="93"/>
        <v>46000</v>
      </c>
      <c r="G208" s="210"/>
      <c r="H208" s="209">
        <v>23000</v>
      </c>
      <c r="I208" s="210">
        <f t="shared" si="94"/>
        <v>23000</v>
      </c>
      <c r="J208" s="209"/>
      <c r="K208" s="209"/>
      <c r="L208" s="209"/>
      <c r="M208" s="209"/>
      <c r="N208" s="209"/>
      <c r="O208" s="209"/>
      <c r="P208" s="209"/>
      <c r="Q208" s="209"/>
      <c r="R208" s="209"/>
      <c r="S208" s="209"/>
      <c r="T208" s="209"/>
      <c r="U208" s="210">
        <f t="shared" si="95"/>
        <v>23000</v>
      </c>
      <c r="V208" s="209"/>
      <c r="W208" s="210">
        <f t="shared" si="79"/>
        <v>23000</v>
      </c>
      <c r="X208" s="210">
        <f>SUM(J208:T208)</f>
        <v>0</v>
      </c>
      <c r="Y208" s="209"/>
      <c r="Z208" s="209"/>
      <c r="AB208" s="306">
        <f t="shared" si="92"/>
        <v>23000</v>
      </c>
      <c r="AC208" s="209"/>
      <c r="AD208" s="209"/>
      <c r="AE208" s="209"/>
      <c r="AF208" s="209"/>
      <c r="AG208" s="209"/>
      <c r="AH208" s="209"/>
      <c r="AI208" s="209"/>
      <c r="AJ208" s="209"/>
      <c r="AK208" s="209"/>
      <c r="AL208" s="209"/>
      <c r="AM208" s="209"/>
    </row>
    <row r="209" spans="1:39" s="198" customFormat="1" ht="13.5">
      <c r="A209" s="195"/>
      <c r="B209" s="195">
        <v>324</v>
      </c>
      <c r="C209" s="196"/>
      <c r="D209" s="197">
        <f>SUM(D210)</f>
        <v>0</v>
      </c>
      <c r="E209" s="197">
        <f aca="true" t="shared" si="96" ref="E209:V209">SUM(E210)</f>
        <v>0</v>
      </c>
      <c r="F209" s="210">
        <f t="shared" si="93"/>
        <v>0</v>
      </c>
      <c r="G209" s="197"/>
      <c r="H209" s="197">
        <f t="shared" si="96"/>
        <v>0</v>
      </c>
      <c r="I209" s="210">
        <f t="shared" si="94"/>
        <v>0</v>
      </c>
      <c r="J209" s="197">
        <f t="shared" si="96"/>
        <v>0</v>
      </c>
      <c r="K209" s="197">
        <f t="shared" si="96"/>
        <v>0</v>
      </c>
      <c r="L209" s="197">
        <f t="shared" si="96"/>
        <v>0</v>
      </c>
      <c r="M209" s="197">
        <f t="shared" si="96"/>
        <v>0</v>
      </c>
      <c r="N209" s="197">
        <f t="shared" si="96"/>
        <v>0</v>
      </c>
      <c r="O209" s="197">
        <f t="shared" si="96"/>
        <v>0</v>
      </c>
      <c r="P209" s="197">
        <f t="shared" si="96"/>
        <v>0</v>
      </c>
      <c r="Q209" s="197">
        <f t="shared" si="96"/>
        <v>0</v>
      </c>
      <c r="R209" s="197">
        <f t="shared" si="96"/>
        <v>0</v>
      </c>
      <c r="S209" s="197">
        <f t="shared" si="96"/>
        <v>0</v>
      </c>
      <c r="T209" s="197">
        <f t="shared" si="96"/>
        <v>0</v>
      </c>
      <c r="U209" s="210">
        <f t="shared" si="95"/>
        <v>0</v>
      </c>
      <c r="V209" s="197">
        <f t="shared" si="96"/>
        <v>0</v>
      </c>
      <c r="W209" s="210">
        <f t="shared" si="79"/>
        <v>0</v>
      </c>
      <c r="X209" s="210">
        <f>SUM(N209:V209)</f>
        <v>0</v>
      </c>
      <c r="Y209" s="197">
        <f>SUM(Y210)</f>
        <v>0</v>
      </c>
      <c r="Z209" s="197">
        <f>SUM(Z210)</f>
        <v>0</v>
      </c>
      <c r="AB209" s="306">
        <f t="shared" si="92"/>
        <v>0</v>
      </c>
      <c r="AC209" s="197"/>
      <c r="AD209" s="197"/>
      <c r="AE209" s="197"/>
      <c r="AF209" s="197"/>
      <c r="AG209" s="197"/>
      <c r="AH209" s="197"/>
      <c r="AI209" s="197"/>
      <c r="AJ209" s="197"/>
      <c r="AK209" s="197"/>
      <c r="AL209" s="197"/>
      <c r="AM209" s="197"/>
    </row>
    <row r="210" spans="1:39" s="211" customFormat="1" ht="13.5">
      <c r="A210" s="206"/>
      <c r="B210" s="212" t="s">
        <v>54</v>
      </c>
      <c r="C210" s="208" t="s">
        <v>53</v>
      </c>
      <c r="D210" s="209"/>
      <c r="E210" s="209"/>
      <c r="F210" s="210">
        <f t="shared" si="93"/>
        <v>0</v>
      </c>
      <c r="G210" s="210"/>
      <c r="H210" s="209"/>
      <c r="I210" s="210">
        <f t="shared" si="94"/>
        <v>0</v>
      </c>
      <c r="J210" s="209"/>
      <c r="K210" s="209"/>
      <c r="L210" s="209"/>
      <c r="M210" s="209"/>
      <c r="N210" s="209"/>
      <c r="O210" s="209"/>
      <c r="P210" s="209"/>
      <c r="Q210" s="209"/>
      <c r="R210" s="209"/>
      <c r="S210" s="209"/>
      <c r="T210" s="209"/>
      <c r="U210" s="210">
        <f t="shared" si="95"/>
        <v>0</v>
      </c>
      <c r="V210" s="209"/>
      <c r="W210" s="210">
        <f t="shared" si="79"/>
        <v>0</v>
      </c>
      <c r="X210" s="210">
        <f>SUM(N210:V210)</f>
        <v>0</v>
      </c>
      <c r="Y210" s="209"/>
      <c r="Z210" s="209"/>
      <c r="AB210" s="306">
        <f t="shared" si="92"/>
        <v>0</v>
      </c>
      <c r="AC210" s="209"/>
      <c r="AD210" s="209"/>
      <c r="AE210" s="209"/>
      <c r="AF210" s="209"/>
      <c r="AG210" s="209"/>
      <c r="AH210" s="209"/>
      <c r="AI210" s="209"/>
      <c r="AJ210" s="209"/>
      <c r="AK210" s="209"/>
      <c r="AL210" s="209"/>
      <c r="AM210" s="209"/>
    </row>
    <row r="211" spans="1:39" s="198" customFormat="1" ht="13.5">
      <c r="A211" s="195"/>
      <c r="B211" s="203" t="s">
        <v>545</v>
      </c>
      <c r="C211" s="196"/>
      <c r="D211" s="197">
        <f>SUM(D212+D213+D215+D216+D217+D218+D219)</f>
        <v>0</v>
      </c>
      <c r="E211" s="197">
        <f>SUM(E212+E213+E215+E216+E217+E218+E219)</f>
        <v>0</v>
      </c>
      <c r="F211" s="210">
        <f t="shared" si="93"/>
        <v>83700</v>
      </c>
      <c r="G211" s="197"/>
      <c r="H211" s="197">
        <f>SUM(H212+H213+H214+H215+H216+H217+H218+H219)</f>
        <v>41850</v>
      </c>
      <c r="I211" s="210">
        <f t="shared" si="94"/>
        <v>41850</v>
      </c>
      <c r="J211" s="197">
        <f aca="true" t="shared" si="97" ref="J211:S211">SUM(J212+J213+J215+J216+J217+J218+J219)</f>
        <v>0</v>
      </c>
      <c r="K211" s="197">
        <f t="shared" si="97"/>
        <v>0</v>
      </c>
      <c r="L211" s="197">
        <f>SUM(L212+L213+L215+L216+L217+L218+L219)</f>
        <v>0</v>
      </c>
      <c r="M211" s="197">
        <f t="shared" si="97"/>
        <v>0</v>
      </c>
      <c r="N211" s="197">
        <f t="shared" si="97"/>
        <v>0</v>
      </c>
      <c r="O211" s="197">
        <f t="shared" si="97"/>
        <v>0</v>
      </c>
      <c r="P211" s="197">
        <f t="shared" si="97"/>
        <v>0</v>
      </c>
      <c r="Q211" s="197">
        <f t="shared" si="97"/>
        <v>0</v>
      </c>
      <c r="R211" s="197">
        <f t="shared" si="97"/>
        <v>0</v>
      </c>
      <c r="S211" s="197">
        <f t="shared" si="97"/>
        <v>0</v>
      </c>
      <c r="T211" s="197">
        <f>SUM(T212:T221)</f>
        <v>0</v>
      </c>
      <c r="U211" s="210">
        <f t="shared" si="95"/>
        <v>41850</v>
      </c>
      <c r="V211" s="197">
        <f>SUM(V212+V213+V215+V216+V217+V218+V219)</f>
        <v>0</v>
      </c>
      <c r="W211" s="210">
        <f t="shared" si="79"/>
        <v>41850</v>
      </c>
      <c r="X211" s="210">
        <f>SUM(J211:T211)</f>
        <v>0</v>
      </c>
      <c r="Y211" s="197">
        <f>SUM(Y212+Y213+Y215+Y216+Y217+Y218+Y219)</f>
        <v>0</v>
      </c>
      <c r="Z211" s="197">
        <f>SUM(Z212+Z213+Z215+Z216+Z217+Z218+Z219)</f>
        <v>0</v>
      </c>
      <c r="AB211" s="306">
        <f t="shared" si="92"/>
        <v>41850</v>
      </c>
      <c r="AC211" s="197"/>
      <c r="AD211" s="197"/>
      <c r="AE211" s="197"/>
      <c r="AF211" s="197"/>
      <c r="AG211" s="197"/>
      <c r="AH211" s="197"/>
      <c r="AI211" s="197"/>
      <c r="AJ211" s="197"/>
      <c r="AK211" s="197"/>
      <c r="AL211" s="197"/>
      <c r="AM211" s="197"/>
    </row>
    <row r="212" spans="1:39" s="211" customFormat="1" ht="12.75" customHeight="1" hidden="1">
      <c r="A212" s="206"/>
      <c r="B212" s="207" t="s">
        <v>56</v>
      </c>
      <c r="C212" s="208" t="s">
        <v>57</v>
      </c>
      <c r="D212" s="209"/>
      <c r="E212" s="209"/>
      <c r="F212" s="210">
        <f t="shared" si="93"/>
        <v>0</v>
      </c>
      <c r="G212" s="210"/>
      <c r="H212" s="209"/>
      <c r="I212" s="210">
        <f t="shared" si="94"/>
        <v>0</v>
      </c>
      <c r="J212" s="209"/>
      <c r="K212" s="209"/>
      <c r="L212" s="209"/>
      <c r="M212" s="209"/>
      <c r="N212" s="209"/>
      <c r="O212" s="209"/>
      <c r="P212" s="209"/>
      <c r="Q212" s="209"/>
      <c r="R212" s="209"/>
      <c r="S212" s="209"/>
      <c r="T212" s="209"/>
      <c r="U212" s="210">
        <f t="shared" si="95"/>
        <v>0</v>
      </c>
      <c r="V212" s="209"/>
      <c r="W212" s="210">
        <f t="shared" si="79"/>
        <v>0</v>
      </c>
      <c r="X212" s="210">
        <f>SUM(N212:V212)</f>
        <v>0</v>
      </c>
      <c r="Y212" s="209"/>
      <c r="Z212" s="209"/>
      <c r="AB212" s="306">
        <f>SUM(H212+T212)</f>
        <v>0</v>
      </c>
      <c r="AC212" s="209"/>
      <c r="AD212" s="209"/>
      <c r="AE212" s="209"/>
      <c r="AF212" s="209"/>
      <c r="AG212" s="209"/>
      <c r="AH212" s="209"/>
      <c r="AI212" s="209"/>
      <c r="AJ212" s="209"/>
      <c r="AK212" s="209"/>
      <c r="AL212" s="209"/>
      <c r="AM212" s="209"/>
    </row>
    <row r="213" spans="1:39" s="211" customFormat="1" ht="13.5" hidden="1">
      <c r="A213" s="206"/>
      <c r="B213" s="207" t="s">
        <v>58</v>
      </c>
      <c r="C213" s="208" t="s">
        <v>59</v>
      </c>
      <c r="D213" s="209"/>
      <c r="E213" s="209"/>
      <c r="F213" s="210">
        <f t="shared" si="93"/>
        <v>0</v>
      </c>
      <c r="G213" s="210"/>
      <c r="H213" s="209"/>
      <c r="I213" s="210">
        <f t="shared" si="94"/>
        <v>0</v>
      </c>
      <c r="J213" s="209"/>
      <c r="K213" s="209"/>
      <c r="L213" s="209"/>
      <c r="M213" s="209"/>
      <c r="N213" s="209"/>
      <c r="O213" s="209"/>
      <c r="P213" s="209"/>
      <c r="Q213" s="209"/>
      <c r="R213" s="209"/>
      <c r="S213" s="209"/>
      <c r="T213" s="209"/>
      <c r="U213" s="210">
        <f t="shared" si="95"/>
        <v>0</v>
      </c>
      <c r="V213" s="209"/>
      <c r="W213" s="210">
        <f t="shared" si="79"/>
        <v>0</v>
      </c>
      <c r="X213" s="210">
        <f>SUM(N213:V213)</f>
        <v>0</v>
      </c>
      <c r="Y213" s="209"/>
      <c r="Z213" s="209"/>
      <c r="AB213" s="306">
        <f>SUM(H213+T213)</f>
        <v>0</v>
      </c>
      <c r="AC213" s="209"/>
      <c r="AD213" s="209"/>
      <c r="AE213" s="209"/>
      <c r="AF213" s="209"/>
      <c r="AG213" s="209"/>
      <c r="AH213" s="209"/>
      <c r="AI213" s="209"/>
      <c r="AJ213" s="209"/>
      <c r="AK213" s="209"/>
      <c r="AL213" s="209"/>
      <c r="AM213" s="209"/>
    </row>
    <row r="214" spans="1:39" s="211" customFormat="1" ht="13.5">
      <c r="A214" s="206"/>
      <c r="B214" s="207">
        <v>3292</v>
      </c>
      <c r="C214" s="208" t="s">
        <v>59</v>
      </c>
      <c r="D214" s="209"/>
      <c r="E214" s="209"/>
      <c r="F214" s="210"/>
      <c r="G214" s="210"/>
      <c r="H214" s="314">
        <v>25000</v>
      </c>
      <c r="I214" s="210">
        <f t="shared" si="94"/>
        <v>25000</v>
      </c>
      <c r="J214" s="209"/>
      <c r="K214" s="209"/>
      <c r="L214" s="209"/>
      <c r="M214" s="209"/>
      <c r="N214" s="209"/>
      <c r="O214" s="209"/>
      <c r="P214" s="209"/>
      <c r="Q214" s="209"/>
      <c r="R214" s="209"/>
      <c r="S214" s="209"/>
      <c r="T214" s="209"/>
      <c r="U214" s="210"/>
      <c r="V214" s="209"/>
      <c r="W214" s="210"/>
      <c r="X214" s="210"/>
      <c r="Y214" s="209"/>
      <c r="Z214" s="209"/>
      <c r="AB214" s="306">
        <f aca="true" t="shared" si="98" ref="AB214:AB219">SUM(H214+X214)</f>
        <v>25000</v>
      </c>
      <c r="AC214" s="209"/>
      <c r="AD214" s="209"/>
      <c r="AE214" s="209"/>
      <c r="AF214" s="209"/>
      <c r="AG214" s="209"/>
      <c r="AH214" s="209"/>
      <c r="AI214" s="209"/>
      <c r="AJ214" s="209"/>
      <c r="AK214" s="209"/>
      <c r="AL214" s="209"/>
      <c r="AM214" s="209"/>
    </row>
    <row r="215" spans="1:39" s="211" customFormat="1" ht="13.5">
      <c r="A215" s="206"/>
      <c r="B215" s="207" t="s">
        <v>60</v>
      </c>
      <c r="C215" s="208" t="s">
        <v>61</v>
      </c>
      <c r="D215" s="209"/>
      <c r="E215" s="209"/>
      <c r="F215" s="210">
        <f aca="true" t="shared" si="99" ref="F215:F251">SUM(H215:S215)</f>
        <v>30000</v>
      </c>
      <c r="G215" s="210"/>
      <c r="H215" s="209">
        <v>15000</v>
      </c>
      <c r="I215" s="210">
        <f t="shared" si="94"/>
        <v>15000</v>
      </c>
      <c r="J215" s="209"/>
      <c r="K215" s="209"/>
      <c r="L215" s="209"/>
      <c r="M215" s="209"/>
      <c r="N215" s="209"/>
      <c r="O215" s="209"/>
      <c r="P215" s="209"/>
      <c r="Q215" s="209"/>
      <c r="R215" s="209"/>
      <c r="S215" s="209"/>
      <c r="T215" s="209"/>
      <c r="U215" s="210">
        <f aca="true" t="shared" si="100" ref="U215:U251">SUM(I215+T215)</f>
        <v>15000</v>
      </c>
      <c r="V215" s="209"/>
      <c r="W215" s="210">
        <f t="shared" si="79"/>
        <v>15000</v>
      </c>
      <c r="X215" s="210"/>
      <c r="Y215" s="209"/>
      <c r="Z215" s="209"/>
      <c r="AB215" s="306">
        <f t="shared" si="98"/>
        <v>15000</v>
      </c>
      <c r="AC215" s="209"/>
      <c r="AD215" s="209"/>
      <c r="AE215" s="209"/>
      <c r="AF215" s="209"/>
      <c r="AG215" s="209"/>
      <c r="AH215" s="209"/>
      <c r="AI215" s="209"/>
      <c r="AJ215" s="209"/>
      <c r="AK215" s="209"/>
      <c r="AL215" s="209"/>
      <c r="AM215" s="209"/>
    </row>
    <row r="216" spans="1:39" s="211" customFormat="1" ht="13.5">
      <c r="A216" s="206"/>
      <c r="B216" s="207" t="s">
        <v>62</v>
      </c>
      <c r="C216" s="208" t="s">
        <v>63</v>
      </c>
      <c r="D216" s="209"/>
      <c r="E216" s="209"/>
      <c r="F216" s="210">
        <f t="shared" si="99"/>
        <v>1000</v>
      </c>
      <c r="G216" s="210"/>
      <c r="H216" s="209">
        <v>500</v>
      </c>
      <c r="I216" s="210">
        <f t="shared" si="94"/>
        <v>500</v>
      </c>
      <c r="J216" s="209"/>
      <c r="K216" s="209"/>
      <c r="L216" s="209"/>
      <c r="M216" s="209"/>
      <c r="N216" s="209"/>
      <c r="O216" s="209"/>
      <c r="P216" s="209"/>
      <c r="Q216" s="209"/>
      <c r="R216" s="209"/>
      <c r="S216" s="209"/>
      <c r="T216" s="209"/>
      <c r="U216" s="210">
        <f t="shared" si="100"/>
        <v>500</v>
      </c>
      <c r="V216" s="209"/>
      <c r="W216" s="210">
        <f t="shared" si="79"/>
        <v>500</v>
      </c>
      <c r="X216" s="210"/>
      <c r="Y216" s="209"/>
      <c r="Z216" s="209"/>
      <c r="AB216" s="306">
        <f t="shared" si="98"/>
        <v>500</v>
      </c>
      <c r="AC216" s="209"/>
      <c r="AD216" s="209"/>
      <c r="AE216" s="209"/>
      <c r="AF216" s="209"/>
      <c r="AG216" s="209"/>
      <c r="AH216" s="209"/>
      <c r="AI216" s="209"/>
      <c r="AJ216" s="209"/>
      <c r="AK216" s="209"/>
      <c r="AL216" s="209"/>
      <c r="AM216" s="209"/>
    </row>
    <row r="217" spans="1:39" s="211" customFormat="1" ht="13.5">
      <c r="A217" s="206"/>
      <c r="B217" s="206">
        <v>3295</v>
      </c>
      <c r="C217" s="208" t="s">
        <v>64</v>
      </c>
      <c r="D217" s="209"/>
      <c r="E217" s="209"/>
      <c r="F217" s="210">
        <f t="shared" si="99"/>
        <v>1000</v>
      </c>
      <c r="G217" s="210"/>
      <c r="H217" s="209">
        <v>500</v>
      </c>
      <c r="I217" s="210">
        <f aca="true" t="shared" si="101" ref="I217:I251">SUM(H217:H217)</f>
        <v>500</v>
      </c>
      <c r="J217" s="209"/>
      <c r="K217" s="209"/>
      <c r="L217" s="209"/>
      <c r="M217" s="209"/>
      <c r="N217" s="209"/>
      <c r="O217" s="209"/>
      <c r="P217" s="209"/>
      <c r="Q217" s="209"/>
      <c r="R217" s="209"/>
      <c r="S217" s="209"/>
      <c r="T217" s="209"/>
      <c r="U217" s="210">
        <f t="shared" si="100"/>
        <v>500</v>
      </c>
      <c r="V217" s="209"/>
      <c r="W217" s="210">
        <f t="shared" si="79"/>
        <v>500</v>
      </c>
      <c r="X217" s="210"/>
      <c r="Y217" s="209"/>
      <c r="Z217" s="209"/>
      <c r="AB217" s="306">
        <f t="shared" si="98"/>
        <v>500</v>
      </c>
      <c r="AC217" s="209"/>
      <c r="AD217" s="209"/>
      <c r="AE217" s="209"/>
      <c r="AF217" s="209"/>
      <c r="AG217" s="209"/>
      <c r="AH217" s="209"/>
      <c r="AI217" s="209"/>
      <c r="AJ217" s="209"/>
      <c r="AK217" s="209"/>
      <c r="AL217" s="209"/>
      <c r="AM217" s="209"/>
    </row>
    <row r="218" spans="1:39" s="211" customFormat="1" ht="13.5">
      <c r="A218" s="206"/>
      <c r="B218" s="206">
        <v>3296</v>
      </c>
      <c r="C218" s="214" t="s">
        <v>65</v>
      </c>
      <c r="D218" s="209"/>
      <c r="E218" s="209"/>
      <c r="F218" s="210">
        <f t="shared" si="99"/>
        <v>0</v>
      </c>
      <c r="G218" s="210"/>
      <c r="H218" s="209"/>
      <c r="I218" s="210">
        <f t="shared" si="101"/>
        <v>0</v>
      </c>
      <c r="J218" s="209"/>
      <c r="K218" s="209"/>
      <c r="L218" s="209"/>
      <c r="M218" s="209"/>
      <c r="N218" s="209"/>
      <c r="O218" s="209"/>
      <c r="P218" s="209"/>
      <c r="Q218" s="209"/>
      <c r="R218" s="209"/>
      <c r="S218" s="209"/>
      <c r="T218" s="209"/>
      <c r="U218" s="210">
        <f t="shared" si="100"/>
        <v>0</v>
      </c>
      <c r="V218" s="209"/>
      <c r="W218" s="210">
        <f t="shared" si="79"/>
        <v>0</v>
      </c>
      <c r="X218" s="210">
        <f aca="true" t="shared" si="102" ref="X218:X251">SUM(N218:V218)</f>
        <v>0</v>
      </c>
      <c r="Y218" s="209"/>
      <c r="Z218" s="209"/>
      <c r="AB218" s="306">
        <f t="shared" si="98"/>
        <v>0</v>
      </c>
      <c r="AC218" s="209"/>
      <c r="AD218" s="209"/>
      <c r="AE218" s="209"/>
      <c r="AF218" s="209"/>
      <c r="AG218" s="209"/>
      <c r="AH218" s="209"/>
      <c r="AI218" s="209"/>
      <c r="AJ218" s="209"/>
      <c r="AK218" s="209"/>
      <c r="AL218" s="209"/>
      <c r="AM218" s="209"/>
    </row>
    <row r="219" spans="1:39" s="211" customFormat="1" ht="13.5">
      <c r="A219" s="206"/>
      <c r="B219" s="207" t="s">
        <v>66</v>
      </c>
      <c r="C219" s="208" t="s">
        <v>55</v>
      </c>
      <c r="D219" s="209"/>
      <c r="E219" s="209"/>
      <c r="F219" s="210">
        <f t="shared" si="99"/>
        <v>1700</v>
      </c>
      <c r="G219" s="210"/>
      <c r="H219" s="209">
        <v>850</v>
      </c>
      <c r="I219" s="210">
        <f t="shared" si="101"/>
        <v>850</v>
      </c>
      <c r="J219" s="209"/>
      <c r="K219" s="209"/>
      <c r="L219" s="209"/>
      <c r="M219" s="209"/>
      <c r="N219" s="209"/>
      <c r="O219" s="209"/>
      <c r="P219" s="209"/>
      <c r="Q219" s="209"/>
      <c r="R219" s="209"/>
      <c r="S219" s="209"/>
      <c r="T219" s="209"/>
      <c r="U219" s="210">
        <f t="shared" si="100"/>
        <v>850</v>
      </c>
      <c r="V219" s="209"/>
      <c r="W219" s="210">
        <f t="shared" si="79"/>
        <v>850</v>
      </c>
      <c r="X219" s="210"/>
      <c r="Y219" s="209"/>
      <c r="Z219" s="209"/>
      <c r="AB219" s="306">
        <f t="shared" si="98"/>
        <v>850</v>
      </c>
      <c r="AC219" s="209"/>
      <c r="AD219" s="209"/>
      <c r="AE219" s="209"/>
      <c r="AF219" s="209"/>
      <c r="AG219" s="209"/>
      <c r="AH219" s="209"/>
      <c r="AI219" s="209"/>
      <c r="AJ219" s="209"/>
      <c r="AK219" s="209"/>
      <c r="AL219" s="209"/>
      <c r="AM219" s="209"/>
    </row>
    <row r="220" spans="1:39" s="198" customFormat="1" ht="13.5" hidden="1">
      <c r="A220" s="6"/>
      <c r="B220" s="195">
        <v>34</v>
      </c>
      <c r="C220" s="196" t="s">
        <v>67</v>
      </c>
      <c r="D220" s="197">
        <f>SUM(D221+D226)</f>
        <v>0</v>
      </c>
      <c r="E220" s="197">
        <f>SUM(E221+E226)</f>
        <v>0</v>
      </c>
      <c r="F220" s="210">
        <f t="shared" si="99"/>
        <v>0</v>
      </c>
      <c r="G220" s="197"/>
      <c r="H220" s="197">
        <f>SUM(H221+H226)</f>
        <v>0</v>
      </c>
      <c r="I220" s="210">
        <f t="shared" si="101"/>
        <v>0</v>
      </c>
      <c r="J220" s="197">
        <f aca="true" t="shared" si="103" ref="J220:S220">SUM(J221+J226)</f>
        <v>0</v>
      </c>
      <c r="K220" s="197">
        <f t="shared" si="103"/>
        <v>0</v>
      </c>
      <c r="L220" s="197">
        <f>SUM(L221+L226)</f>
        <v>0</v>
      </c>
      <c r="M220" s="197">
        <f t="shared" si="103"/>
        <v>0</v>
      </c>
      <c r="N220" s="197">
        <f t="shared" si="103"/>
        <v>0</v>
      </c>
      <c r="O220" s="197">
        <f t="shared" si="103"/>
        <v>0</v>
      </c>
      <c r="P220" s="197">
        <f t="shared" si="103"/>
        <v>0</v>
      </c>
      <c r="Q220" s="197">
        <f t="shared" si="103"/>
        <v>0</v>
      </c>
      <c r="R220" s="197">
        <f t="shared" si="103"/>
        <v>0</v>
      </c>
      <c r="S220" s="197">
        <f t="shared" si="103"/>
        <v>0</v>
      </c>
      <c r="T220" s="197">
        <f>SUM(T221+T226)</f>
        <v>0</v>
      </c>
      <c r="U220" s="210">
        <f t="shared" si="100"/>
        <v>0</v>
      </c>
      <c r="V220" s="197">
        <f>SUM(V221+V226)</f>
        <v>0</v>
      </c>
      <c r="W220" s="210">
        <f t="shared" si="79"/>
        <v>0</v>
      </c>
      <c r="X220" s="210">
        <f t="shared" si="102"/>
        <v>0</v>
      </c>
      <c r="Y220" s="197">
        <f>SUM(Y221+Y226)</f>
        <v>0</v>
      </c>
      <c r="Z220" s="197">
        <f>SUM(Z221+Z226)</f>
        <v>0</v>
      </c>
      <c r="AB220" s="306">
        <f aca="true" t="shared" si="104" ref="AB220:AB252">SUM(H220+T220)</f>
        <v>0</v>
      </c>
      <c r="AC220" s="197"/>
      <c r="AD220" s="197"/>
      <c r="AE220" s="197"/>
      <c r="AF220" s="197"/>
      <c r="AG220" s="197"/>
      <c r="AH220" s="197"/>
      <c r="AI220" s="197"/>
      <c r="AJ220" s="197"/>
      <c r="AK220" s="197"/>
      <c r="AL220" s="197"/>
      <c r="AM220" s="197"/>
    </row>
    <row r="221" spans="1:39" s="198" customFormat="1" ht="13.5" hidden="1">
      <c r="A221" s="195"/>
      <c r="B221" s="195">
        <v>342</v>
      </c>
      <c r="C221" s="196" t="s">
        <v>68</v>
      </c>
      <c r="D221" s="197">
        <f>SUM(D222+D223+D224+D225)</f>
        <v>0</v>
      </c>
      <c r="E221" s="197">
        <f>SUM(E222+E223+E224+E225)</f>
        <v>0</v>
      </c>
      <c r="F221" s="210">
        <f t="shared" si="99"/>
        <v>0</v>
      </c>
      <c r="G221" s="197"/>
      <c r="H221" s="197">
        <f>SUM(H222+H223+H224+H225)</f>
        <v>0</v>
      </c>
      <c r="I221" s="210">
        <f t="shared" si="101"/>
        <v>0</v>
      </c>
      <c r="J221" s="197">
        <f aca="true" t="shared" si="105" ref="J221:S221">SUM(J222+J223+J224+J225)</f>
        <v>0</v>
      </c>
      <c r="K221" s="197">
        <f t="shared" si="105"/>
        <v>0</v>
      </c>
      <c r="L221" s="197">
        <f>SUM(L222+L223+L224+L225)</f>
        <v>0</v>
      </c>
      <c r="M221" s="197">
        <f t="shared" si="105"/>
        <v>0</v>
      </c>
      <c r="N221" s="197">
        <f t="shared" si="105"/>
        <v>0</v>
      </c>
      <c r="O221" s="197">
        <f t="shared" si="105"/>
        <v>0</v>
      </c>
      <c r="P221" s="197">
        <f t="shared" si="105"/>
        <v>0</v>
      </c>
      <c r="Q221" s="197">
        <f t="shared" si="105"/>
        <v>0</v>
      </c>
      <c r="R221" s="197">
        <f t="shared" si="105"/>
        <v>0</v>
      </c>
      <c r="S221" s="197">
        <f t="shared" si="105"/>
        <v>0</v>
      </c>
      <c r="T221" s="197">
        <f>SUM(T222+T223+T224+T225)</f>
        <v>0</v>
      </c>
      <c r="U221" s="210">
        <f t="shared" si="100"/>
        <v>0</v>
      </c>
      <c r="V221" s="197">
        <f>SUM(V222+V223+V224+V225)</f>
        <v>0</v>
      </c>
      <c r="W221" s="210">
        <f t="shared" si="79"/>
        <v>0</v>
      </c>
      <c r="X221" s="210">
        <f t="shared" si="102"/>
        <v>0</v>
      </c>
      <c r="Y221" s="197">
        <f>SUM(Y222+Y223+Y224+Y225)</f>
        <v>0</v>
      </c>
      <c r="Z221" s="197">
        <f>SUM(Z222+Z223+Z224+Z225)</f>
        <v>0</v>
      </c>
      <c r="AB221" s="306">
        <f t="shared" si="104"/>
        <v>0</v>
      </c>
      <c r="AC221" s="197"/>
      <c r="AD221" s="197"/>
      <c r="AE221" s="197"/>
      <c r="AF221" s="197"/>
      <c r="AG221" s="197"/>
      <c r="AH221" s="197"/>
      <c r="AI221" s="197"/>
      <c r="AJ221" s="197"/>
      <c r="AK221" s="197"/>
      <c r="AL221" s="197"/>
      <c r="AM221" s="197"/>
    </row>
    <row r="222" spans="1:39" s="211" customFormat="1" ht="27.75" customHeight="1" hidden="1">
      <c r="A222" s="206"/>
      <c r="B222" s="207" t="s">
        <v>69</v>
      </c>
      <c r="C222" s="208" t="s">
        <v>70</v>
      </c>
      <c r="D222" s="209"/>
      <c r="E222" s="209"/>
      <c r="F222" s="210">
        <f t="shared" si="99"/>
        <v>0</v>
      </c>
      <c r="G222" s="210"/>
      <c r="H222" s="209"/>
      <c r="I222" s="210">
        <f t="shared" si="101"/>
        <v>0</v>
      </c>
      <c r="J222" s="209"/>
      <c r="K222" s="209"/>
      <c r="L222" s="209"/>
      <c r="M222" s="209"/>
      <c r="N222" s="209"/>
      <c r="O222" s="209"/>
      <c r="P222" s="209"/>
      <c r="Q222" s="209"/>
      <c r="R222" s="209"/>
      <c r="S222" s="209"/>
      <c r="T222" s="209"/>
      <c r="U222" s="210">
        <f t="shared" si="100"/>
        <v>0</v>
      </c>
      <c r="V222" s="209"/>
      <c r="W222" s="210">
        <f t="shared" si="79"/>
        <v>0</v>
      </c>
      <c r="X222" s="210">
        <f t="shared" si="102"/>
        <v>0</v>
      </c>
      <c r="Y222" s="209"/>
      <c r="Z222" s="209"/>
      <c r="AB222" s="306">
        <f t="shared" si="104"/>
        <v>0</v>
      </c>
      <c r="AC222" s="209"/>
      <c r="AD222" s="209"/>
      <c r="AE222" s="209"/>
      <c r="AF222" s="209"/>
      <c r="AG222" s="209"/>
      <c r="AH222" s="209"/>
      <c r="AI222" s="209"/>
      <c r="AJ222" s="209"/>
      <c r="AK222" s="209"/>
      <c r="AL222" s="209"/>
      <c r="AM222" s="209"/>
    </row>
    <row r="223" spans="1:39" s="211" customFormat="1" ht="13.5" hidden="1">
      <c r="A223" s="206"/>
      <c r="B223" s="206">
        <v>3426</v>
      </c>
      <c r="C223" s="208" t="s">
        <v>71</v>
      </c>
      <c r="D223" s="209"/>
      <c r="E223" s="209"/>
      <c r="F223" s="210">
        <f t="shared" si="99"/>
        <v>0</v>
      </c>
      <c r="G223" s="210"/>
      <c r="H223" s="209"/>
      <c r="I223" s="210">
        <f t="shared" si="101"/>
        <v>0</v>
      </c>
      <c r="J223" s="209"/>
      <c r="K223" s="209"/>
      <c r="L223" s="209"/>
      <c r="M223" s="209"/>
      <c r="N223" s="209"/>
      <c r="O223" s="209"/>
      <c r="P223" s="209"/>
      <c r="Q223" s="209"/>
      <c r="R223" s="209"/>
      <c r="S223" s="209"/>
      <c r="T223" s="209"/>
      <c r="U223" s="210">
        <f t="shared" si="100"/>
        <v>0</v>
      </c>
      <c r="V223" s="209"/>
      <c r="W223" s="210">
        <f t="shared" si="79"/>
        <v>0</v>
      </c>
      <c r="X223" s="210">
        <f t="shared" si="102"/>
        <v>0</v>
      </c>
      <c r="Y223" s="209"/>
      <c r="Z223" s="209"/>
      <c r="AB223" s="306">
        <f t="shared" si="104"/>
        <v>0</v>
      </c>
      <c r="AC223" s="209"/>
      <c r="AD223" s="209"/>
      <c r="AE223" s="209"/>
      <c r="AF223" s="209"/>
      <c r="AG223" s="209"/>
      <c r="AH223" s="209"/>
      <c r="AI223" s="209"/>
      <c r="AJ223" s="209"/>
      <c r="AK223" s="209"/>
      <c r="AL223" s="209"/>
      <c r="AM223" s="209"/>
    </row>
    <row r="224" spans="1:39" s="211" customFormat="1" ht="27" hidden="1">
      <c r="A224" s="206"/>
      <c r="B224" s="206">
        <v>3427</v>
      </c>
      <c r="C224" s="208" t="s">
        <v>72</v>
      </c>
      <c r="D224" s="209"/>
      <c r="E224" s="209"/>
      <c r="F224" s="210">
        <f t="shared" si="99"/>
        <v>0</v>
      </c>
      <c r="G224" s="210"/>
      <c r="H224" s="209"/>
      <c r="I224" s="210">
        <f t="shared" si="101"/>
        <v>0</v>
      </c>
      <c r="J224" s="209"/>
      <c r="K224" s="209"/>
      <c r="L224" s="209"/>
      <c r="M224" s="209"/>
      <c r="N224" s="209"/>
      <c r="O224" s="209"/>
      <c r="P224" s="209"/>
      <c r="Q224" s="209"/>
      <c r="R224" s="209"/>
      <c r="S224" s="209"/>
      <c r="T224" s="209"/>
      <c r="U224" s="210">
        <f t="shared" si="100"/>
        <v>0</v>
      </c>
      <c r="V224" s="209"/>
      <c r="W224" s="210">
        <f t="shared" si="79"/>
        <v>0</v>
      </c>
      <c r="X224" s="210">
        <f t="shared" si="102"/>
        <v>0</v>
      </c>
      <c r="Y224" s="209"/>
      <c r="Z224" s="209"/>
      <c r="AB224" s="306">
        <f t="shared" si="104"/>
        <v>0</v>
      </c>
      <c r="AC224" s="209"/>
      <c r="AD224" s="209"/>
      <c r="AE224" s="209"/>
      <c r="AF224" s="209"/>
      <c r="AG224" s="209"/>
      <c r="AH224" s="209"/>
      <c r="AI224" s="209"/>
      <c r="AJ224" s="209"/>
      <c r="AK224" s="209"/>
      <c r="AL224" s="209"/>
      <c r="AM224" s="209"/>
    </row>
    <row r="225" spans="1:39" s="211" customFormat="1" ht="13.5" hidden="1">
      <c r="A225" s="206"/>
      <c r="B225" s="206">
        <v>3428</v>
      </c>
      <c r="C225" s="208" t="s">
        <v>73</v>
      </c>
      <c r="D225" s="209"/>
      <c r="E225" s="209"/>
      <c r="F225" s="210">
        <f t="shared" si="99"/>
        <v>0</v>
      </c>
      <c r="G225" s="210"/>
      <c r="H225" s="209"/>
      <c r="I225" s="210">
        <f t="shared" si="101"/>
        <v>0</v>
      </c>
      <c r="J225" s="209"/>
      <c r="K225" s="209"/>
      <c r="L225" s="209"/>
      <c r="M225" s="209"/>
      <c r="N225" s="209"/>
      <c r="O225" s="209"/>
      <c r="P225" s="209"/>
      <c r="Q225" s="209"/>
      <c r="R225" s="209"/>
      <c r="S225" s="209"/>
      <c r="T225" s="209"/>
      <c r="U225" s="210">
        <f t="shared" si="100"/>
        <v>0</v>
      </c>
      <c r="V225" s="209"/>
      <c r="W225" s="210">
        <f t="shared" si="79"/>
        <v>0</v>
      </c>
      <c r="X225" s="210">
        <f t="shared" si="102"/>
        <v>0</v>
      </c>
      <c r="Y225" s="209"/>
      <c r="Z225" s="209"/>
      <c r="AB225" s="306">
        <f t="shared" si="104"/>
        <v>0</v>
      </c>
      <c r="AC225" s="209"/>
      <c r="AD225" s="209"/>
      <c r="AE225" s="209"/>
      <c r="AF225" s="209"/>
      <c r="AG225" s="209"/>
      <c r="AH225" s="209"/>
      <c r="AI225" s="209"/>
      <c r="AJ225" s="209"/>
      <c r="AK225" s="209"/>
      <c r="AL225" s="209"/>
      <c r="AM225" s="209"/>
    </row>
    <row r="226" spans="1:39" s="198" customFormat="1" ht="13.5" hidden="1">
      <c r="A226" s="195"/>
      <c r="B226" s="195">
        <v>343</v>
      </c>
      <c r="C226" s="196"/>
      <c r="D226" s="197">
        <f>SUM(D227+D228+D229+D230)</f>
        <v>0</v>
      </c>
      <c r="E226" s="197">
        <f>SUM(E227+E228+E229+E230)</f>
        <v>0</v>
      </c>
      <c r="F226" s="210">
        <f t="shared" si="99"/>
        <v>0</v>
      </c>
      <c r="G226" s="197"/>
      <c r="H226" s="197">
        <f>SUM(H227+H228+H229+H230)</f>
        <v>0</v>
      </c>
      <c r="I226" s="210">
        <f t="shared" si="101"/>
        <v>0</v>
      </c>
      <c r="J226" s="197">
        <f aca="true" t="shared" si="106" ref="J226:S226">SUM(J227+J228+J229+J230)</f>
        <v>0</v>
      </c>
      <c r="K226" s="197">
        <f t="shared" si="106"/>
        <v>0</v>
      </c>
      <c r="L226" s="197">
        <f>SUM(L227+L228+L229+L230)</f>
        <v>0</v>
      </c>
      <c r="M226" s="197">
        <f t="shared" si="106"/>
        <v>0</v>
      </c>
      <c r="N226" s="197">
        <f t="shared" si="106"/>
        <v>0</v>
      </c>
      <c r="O226" s="197">
        <f t="shared" si="106"/>
        <v>0</v>
      </c>
      <c r="P226" s="197">
        <f t="shared" si="106"/>
        <v>0</v>
      </c>
      <c r="Q226" s="197">
        <f t="shared" si="106"/>
        <v>0</v>
      </c>
      <c r="R226" s="197">
        <f t="shared" si="106"/>
        <v>0</v>
      </c>
      <c r="S226" s="197">
        <f t="shared" si="106"/>
        <v>0</v>
      </c>
      <c r="T226" s="197">
        <f>SUM(T227+T228+T229+T230)</f>
        <v>0</v>
      </c>
      <c r="U226" s="210">
        <f t="shared" si="100"/>
        <v>0</v>
      </c>
      <c r="V226" s="197">
        <f>SUM(V227+V228+V229+V230)</f>
        <v>0</v>
      </c>
      <c r="W226" s="210">
        <f t="shared" si="79"/>
        <v>0</v>
      </c>
      <c r="X226" s="210">
        <f t="shared" si="102"/>
        <v>0</v>
      </c>
      <c r="Y226" s="197">
        <f>SUM(Y227+Y228+Y229+Y230)</f>
        <v>0</v>
      </c>
      <c r="Z226" s="197">
        <f>SUM(Z227+Z228+Z229+Z230)</f>
        <v>0</v>
      </c>
      <c r="AB226" s="306">
        <f t="shared" si="104"/>
        <v>0</v>
      </c>
      <c r="AC226" s="197"/>
      <c r="AD226" s="197"/>
      <c r="AE226" s="197"/>
      <c r="AF226" s="197"/>
      <c r="AG226" s="197"/>
      <c r="AH226" s="197"/>
      <c r="AI226" s="197"/>
      <c r="AJ226" s="197"/>
      <c r="AK226" s="197"/>
      <c r="AL226" s="197"/>
      <c r="AM226" s="197"/>
    </row>
    <row r="227" spans="1:39" s="211" customFormat="1" ht="13.5" hidden="1">
      <c r="A227" s="206"/>
      <c r="B227" s="207" t="s">
        <v>74</v>
      </c>
      <c r="C227" s="208" t="s">
        <v>75</v>
      </c>
      <c r="D227" s="209"/>
      <c r="E227" s="209"/>
      <c r="F227" s="210">
        <f t="shared" si="99"/>
        <v>0</v>
      </c>
      <c r="G227" s="210"/>
      <c r="H227" s="209"/>
      <c r="I227" s="210">
        <f t="shared" si="101"/>
        <v>0</v>
      </c>
      <c r="J227" s="209"/>
      <c r="K227" s="209"/>
      <c r="L227" s="209"/>
      <c r="M227" s="209"/>
      <c r="N227" s="209"/>
      <c r="O227" s="209"/>
      <c r="P227" s="209"/>
      <c r="Q227" s="209"/>
      <c r="R227" s="209"/>
      <c r="S227" s="209"/>
      <c r="T227" s="209"/>
      <c r="U227" s="210">
        <f t="shared" si="100"/>
        <v>0</v>
      </c>
      <c r="V227" s="209"/>
      <c r="W227" s="210">
        <f t="shared" si="79"/>
        <v>0</v>
      </c>
      <c r="X227" s="210">
        <f t="shared" si="102"/>
        <v>0</v>
      </c>
      <c r="Y227" s="209"/>
      <c r="Z227" s="209"/>
      <c r="AB227" s="306">
        <f t="shared" si="104"/>
        <v>0</v>
      </c>
      <c r="AC227" s="209"/>
      <c r="AD227" s="209"/>
      <c r="AE227" s="209"/>
      <c r="AF227" s="209"/>
      <c r="AG227" s="209"/>
      <c r="AH227" s="209"/>
      <c r="AI227" s="209"/>
      <c r="AJ227" s="209"/>
      <c r="AK227" s="209"/>
      <c r="AL227" s="209"/>
      <c r="AM227" s="209"/>
    </row>
    <row r="228" spans="1:39" s="211" customFormat="1" ht="13.5" hidden="1">
      <c r="A228" s="206"/>
      <c r="B228" s="207" t="s">
        <v>76</v>
      </c>
      <c r="C228" s="208" t="s">
        <v>77</v>
      </c>
      <c r="D228" s="209"/>
      <c r="E228" s="209"/>
      <c r="F228" s="210">
        <f t="shared" si="99"/>
        <v>0</v>
      </c>
      <c r="G228" s="210"/>
      <c r="H228" s="209"/>
      <c r="I228" s="210">
        <f t="shared" si="101"/>
        <v>0</v>
      </c>
      <c r="J228" s="209"/>
      <c r="K228" s="209"/>
      <c r="L228" s="209"/>
      <c r="M228" s="209"/>
      <c r="N228" s="209"/>
      <c r="O228" s="209"/>
      <c r="P228" s="209"/>
      <c r="Q228" s="209"/>
      <c r="R228" s="209"/>
      <c r="S228" s="209"/>
      <c r="T228" s="209"/>
      <c r="U228" s="210">
        <f t="shared" si="100"/>
        <v>0</v>
      </c>
      <c r="V228" s="209"/>
      <c r="W228" s="210">
        <f t="shared" si="79"/>
        <v>0</v>
      </c>
      <c r="X228" s="210">
        <f t="shared" si="102"/>
        <v>0</v>
      </c>
      <c r="Y228" s="209"/>
      <c r="Z228" s="209"/>
      <c r="AB228" s="306">
        <f t="shared" si="104"/>
        <v>0</v>
      </c>
      <c r="AC228" s="209"/>
      <c r="AD228" s="209"/>
      <c r="AE228" s="209"/>
      <c r="AF228" s="209"/>
      <c r="AG228" s="209"/>
      <c r="AH228" s="209"/>
      <c r="AI228" s="209"/>
      <c r="AJ228" s="209"/>
      <c r="AK228" s="209"/>
      <c r="AL228" s="209"/>
      <c r="AM228" s="209"/>
    </row>
    <row r="229" spans="1:39" s="211" customFormat="1" ht="13.5" hidden="1">
      <c r="A229" s="206"/>
      <c r="B229" s="207" t="s">
        <v>78</v>
      </c>
      <c r="C229" s="208" t="s">
        <v>79</v>
      </c>
      <c r="D229" s="209"/>
      <c r="E229" s="209"/>
      <c r="F229" s="210">
        <f t="shared" si="99"/>
        <v>0</v>
      </c>
      <c r="G229" s="210"/>
      <c r="H229" s="209"/>
      <c r="I229" s="210">
        <f t="shared" si="101"/>
        <v>0</v>
      </c>
      <c r="J229" s="209"/>
      <c r="K229" s="209"/>
      <c r="L229" s="209"/>
      <c r="M229" s="209"/>
      <c r="N229" s="209"/>
      <c r="O229" s="209"/>
      <c r="P229" s="209"/>
      <c r="Q229" s="209"/>
      <c r="R229" s="209"/>
      <c r="S229" s="209"/>
      <c r="T229" s="209"/>
      <c r="U229" s="210">
        <f t="shared" si="100"/>
        <v>0</v>
      </c>
      <c r="V229" s="209"/>
      <c r="W229" s="210">
        <f t="shared" si="79"/>
        <v>0</v>
      </c>
      <c r="X229" s="210">
        <f t="shared" si="102"/>
        <v>0</v>
      </c>
      <c r="Y229" s="209"/>
      <c r="Z229" s="209"/>
      <c r="AB229" s="306">
        <f t="shared" si="104"/>
        <v>0</v>
      </c>
      <c r="AC229" s="209"/>
      <c r="AD229" s="209"/>
      <c r="AE229" s="209"/>
      <c r="AF229" s="209"/>
      <c r="AG229" s="209"/>
      <c r="AH229" s="209"/>
      <c r="AI229" s="209"/>
      <c r="AJ229" s="209"/>
      <c r="AK229" s="209"/>
      <c r="AL229" s="209"/>
      <c r="AM229" s="209"/>
    </row>
    <row r="230" spans="1:39" s="211" customFormat="1" ht="13.5" hidden="1">
      <c r="A230" s="206"/>
      <c r="B230" s="207" t="s">
        <v>80</v>
      </c>
      <c r="C230" s="208" t="s">
        <v>81</v>
      </c>
      <c r="D230" s="209"/>
      <c r="E230" s="209"/>
      <c r="F230" s="210">
        <f t="shared" si="99"/>
        <v>0</v>
      </c>
      <c r="G230" s="210"/>
      <c r="H230" s="209"/>
      <c r="I230" s="210">
        <f t="shared" si="101"/>
        <v>0</v>
      </c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10">
        <f t="shared" si="100"/>
        <v>0</v>
      </c>
      <c r="V230" s="209"/>
      <c r="W230" s="210">
        <f t="shared" si="79"/>
        <v>0</v>
      </c>
      <c r="X230" s="210">
        <f t="shared" si="102"/>
        <v>0</v>
      </c>
      <c r="Y230" s="209"/>
      <c r="Z230" s="209"/>
      <c r="AB230" s="306">
        <f t="shared" si="104"/>
        <v>0</v>
      </c>
      <c r="AC230" s="209"/>
      <c r="AD230" s="209"/>
      <c r="AE230" s="209"/>
      <c r="AF230" s="209"/>
      <c r="AG230" s="209"/>
      <c r="AH230" s="209"/>
      <c r="AI230" s="209"/>
      <c r="AJ230" s="209"/>
      <c r="AK230" s="209"/>
      <c r="AL230" s="209"/>
      <c r="AM230" s="209"/>
    </row>
    <row r="231" spans="2:39" s="7" customFormat="1" ht="13.5" hidden="1">
      <c r="B231" s="5">
        <v>4</v>
      </c>
      <c r="C231" s="7" t="s">
        <v>117</v>
      </c>
      <c r="D231" s="4">
        <f>SUM(D232)</f>
        <v>0</v>
      </c>
      <c r="E231" s="4">
        <f aca="true" t="shared" si="107" ref="E231:V231">SUM(E232)</f>
        <v>0</v>
      </c>
      <c r="F231" s="210">
        <f t="shared" si="99"/>
        <v>0</v>
      </c>
      <c r="G231" s="4"/>
      <c r="H231" s="4">
        <f t="shared" si="107"/>
        <v>0</v>
      </c>
      <c r="I231" s="210">
        <f t="shared" si="101"/>
        <v>0</v>
      </c>
      <c r="J231" s="4">
        <f t="shared" si="107"/>
        <v>0</v>
      </c>
      <c r="K231" s="4">
        <f t="shared" si="107"/>
        <v>0</v>
      </c>
      <c r="L231" s="4">
        <f t="shared" si="107"/>
        <v>0</v>
      </c>
      <c r="M231" s="4">
        <f t="shared" si="107"/>
        <v>0</v>
      </c>
      <c r="N231" s="4">
        <f t="shared" si="107"/>
        <v>0</v>
      </c>
      <c r="O231" s="4">
        <f t="shared" si="107"/>
        <v>0</v>
      </c>
      <c r="P231" s="4">
        <f t="shared" si="107"/>
        <v>0</v>
      </c>
      <c r="Q231" s="4">
        <f t="shared" si="107"/>
        <v>0</v>
      </c>
      <c r="R231" s="4">
        <f t="shared" si="107"/>
        <v>0</v>
      </c>
      <c r="S231" s="4">
        <f t="shared" si="107"/>
        <v>0</v>
      </c>
      <c r="T231" s="4">
        <f t="shared" si="107"/>
        <v>0</v>
      </c>
      <c r="U231" s="210">
        <f t="shared" si="100"/>
        <v>0</v>
      </c>
      <c r="V231" s="4">
        <f t="shared" si="107"/>
        <v>0</v>
      </c>
      <c r="W231" s="210">
        <f t="shared" si="79"/>
        <v>0</v>
      </c>
      <c r="X231" s="210">
        <f t="shared" si="102"/>
        <v>0</v>
      </c>
      <c r="Y231" s="4">
        <f>SUM(Y232)</f>
        <v>0</v>
      </c>
      <c r="Z231" s="4">
        <f>SUM(Z232)</f>
        <v>0</v>
      </c>
      <c r="AB231" s="306">
        <f t="shared" si="104"/>
        <v>0</v>
      </c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 spans="2:39" s="7" customFormat="1" ht="13.5" hidden="1">
      <c r="B232" s="5">
        <v>42</v>
      </c>
      <c r="D232" s="4">
        <f>SUM(D233+D241+D244+D249)</f>
        <v>0</v>
      </c>
      <c r="E232" s="4">
        <f>SUM(E233+E241+E244+E249)</f>
        <v>0</v>
      </c>
      <c r="F232" s="210">
        <f t="shared" si="99"/>
        <v>0</v>
      </c>
      <c r="G232" s="4"/>
      <c r="H232" s="4">
        <f>SUM(H233+H241+H244+H249)</f>
        <v>0</v>
      </c>
      <c r="I232" s="210">
        <f t="shared" si="101"/>
        <v>0</v>
      </c>
      <c r="J232" s="4">
        <f aca="true" t="shared" si="108" ref="J232:S232">SUM(J233+J241+J244+J249)</f>
        <v>0</v>
      </c>
      <c r="K232" s="4">
        <f t="shared" si="108"/>
        <v>0</v>
      </c>
      <c r="L232" s="4">
        <f>SUM(L233+L241+L244+L249)</f>
        <v>0</v>
      </c>
      <c r="M232" s="4">
        <f t="shared" si="108"/>
        <v>0</v>
      </c>
      <c r="N232" s="4">
        <f t="shared" si="108"/>
        <v>0</v>
      </c>
      <c r="O232" s="4">
        <f t="shared" si="108"/>
        <v>0</v>
      </c>
      <c r="P232" s="4">
        <f t="shared" si="108"/>
        <v>0</v>
      </c>
      <c r="Q232" s="4">
        <f t="shared" si="108"/>
        <v>0</v>
      </c>
      <c r="R232" s="4">
        <f t="shared" si="108"/>
        <v>0</v>
      </c>
      <c r="S232" s="4">
        <f t="shared" si="108"/>
        <v>0</v>
      </c>
      <c r="T232" s="4">
        <f>SUM(T233+T241+T244+T249)</f>
        <v>0</v>
      </c>
      <c r="U232" s="210">
        <f t="shared" si="100"/>
        <v>0</v>
      </c>
      <c r="V232" s="4">
        <f>SUM(V233+V241+V244+V249)</f>
        <v>0</v>
      </c>
      <c r="W232" s="210">
        <f t="shared" si="79"/>
        <v>0</v>
      </c>
      <c r="X232" s="210">
        <f t="shared" si="102"/>
        <v>0</v>
      </c>
      <c r="Y232" s="4">
        <f>SUM(Y233+Y241+Y244+Y249)</f>
        <v>0</v>
      </c>
      <c r="Z232" s="4">
        <f>SUM(Z233+Z241+Z244+Z249)</f>
        <v>0</v>
      </c>
      <c r="AB232" s="306">
        <f t="shared" si="104"/>
        <v>0</v>
      </c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 spans="2:39" s="7" customFormat="1" ht="13.5" hidden="1">
      <c r="B233" s="5">
        <v>422</v>
      </c>
      <c r="D233" s="4">
        <f>SUM(D234+D235+D236+D237+D238+D239+D240)</f>
        <v>0</v>
      </c>
      <c r="E233" s="4">
        <f>SUM(E234+E235+E236+E237+E238+E239+E240)</f>
        <v>0</v>
      </c>
      <c r="F233" s="210">
        <f t="shared" si="99"/>
        <v>0</v>
      </c>
      <c r="G233" s="4"/>
      <c r="H233" s="4">
        <f>SUM(H234+H235+H236+H237+H238+H239+H240)</f>
        <v>0</v>
      </c>
      <c r="I233" s="210">
        <f t="shared" si="101"/>
        <v>0</v>
      </c>
      <c r="J233" s="4">
        <f aca="true" t="shared" si="109" ref="J233:S233">SUM(J234+J235+J236+J237+J238+J239+J240)</f>
        <v>0</v>
      </c>
      <c r="K233" s="4">
        <f t="shared" si="109"/>
        <v>0</v>
      </c>
      <c r="L233" s="4">
        <f>SUM(L234+L235+L236+L237+L238+L239+L240)</f>
        <v>0</v>
      </c>
      <c r="M233" s="4">
        <f t="shared" si="109"/>
        <v>0</v>
      </c>
      <c r="N233" s="4">
        <f t="shared" si="109"/>
        <v>0</v>
      </c>
      <c r="O233" s="4">
        <f t="shared" si="109"/>
        <v>0</v>
      </c>
      <c r="P233" s="4">
        <f t="shared" si="109"/>
        <v>0</v>
      </c>
      <c r="Q233" s="4">
        <f t="shared" si="109"/>
        <v>0</v>
      </c>
      <c r="R233" s="4">
        <f t="shared" si="109"/>
        <v>0</v>
      </c>
      <c r="S233" s="4">
        <f t="shared" si="109"/>
        <v>0</v>
      </c>
      <c r="T233" s="4">
        <f>SUM(T234+T235+T236+T237+T238+T239+T240)</f>
        <v>0</v>
      </c>
      <c r="U233" s="210">
        <f t="shared" si="100"/>
        <v>0</v>
      </c>
      <c r="V233" s="4">
        <f>SUM(V234+V235+V236+V237+V238+V239+V240)</f>
        <v>0</v>
      </c>
      <c r="W233" s="210">
        <f t="shared" si="79"/>
        <v>0</v>
      </c>
      <c r="X233" s="210">
        <f t="shared" si="102"/>
        <v>0</v>
      </c>
      <c r="Y233" s="4">
        <f>SUM(Y234+Y235+Y236+Y237+Y238+Y239+Y240)</f>
        <v>0</v>
      </c>
      <c r="Z233" s="4">
        <f>SUM(Z234+Z235+Z236+Z237+Z238+Z239+Z240)</f>
        <v>0</v>
      </c>
      <c r="AB233" s="306">
        <f t="shared" si="104"/>
        <v>0</v>
      </c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 spans="1:39" s="218" customFormat="1" ht="13.5" hidden="1">
      <c r="A234" s="215"/>
      <c r="B234" s="216" t="s">
        <v>82</v>
      </c>
      <c r="C234" s="217" t="s">
        <v>83</v>
      </c>
      <c r="D234" s="209"/>
      <c r="E234" s="209"/>
      <c r="F234" s="210">
        <f t="shared" si="99"/>
        <v>0</v>
      </c>
      <c r="G234" s="210"/>
      <c r="H234" s="209"/>
      <c r="I234" s="210">
        <f t="shared" si="101"/>
        <v>0</v>
      </c>
      <c r="J234" s="209"/>
      <c r="K234" s="209"/>
      <c r="L234" s="209"/>
      <c r="M234" s="209"/>
      <c r="N234" s="209"/>
      <c r="O234" s="209"/>
      <c r="P234" s="209"/>
      <c r="Q234" s="209"/>
      <c r="R234" s="209"/>
      <c r="S234" s="209"/>
      <c r="T234" s="209"/>
      <c r="U234" s="210">
        <f t="shared" si="100"/>
        <v>0</v>
      </c>
      <c r="V234" s="209"/>
      <c r="W234" s="210">
        <f t="shared" si="79"/>
        <v>0</v>
      </c>
      <c r="X234" s="210">
        <f t="shared" si="102"/>
        <v>0</v>
      </c>
      <c r="Y234" s="209"/>
      <c r="Z234" s="209"/>
      <c r="AB234" s="306">
        <f t="shared" si="104"/>
        <v>0</v>
      </c>
      <c r="AC234" s="315"/>
      <c r="AD234" s="315"/>
      <c r="AE234" s="315"/>
      <c r="AF234" s="315"/>
      <c r="AG234" s="315"/>
      <c r="AH234" s="315"/>
      <c r="AI234" s="315"/>
      <c r="AJ234" s="315"/>
      <c r="AK234" s="315"/>
      <c r="AL234" s="315"/>
      <c r="AM234" s="315"/>
    </row>
    <row r="235" spans="1:39" s="218" customFormat="1" ht="13.5" hidden="1">
      <c r="A235" s="215"/>
      <c r="B235" s="216" t="s">
        <v>84</v>
      </c>
      <c r="C235" s="217" t="s">
        <v>85</v>
      </c>
      <c r="D235" s="209"/>
      <c r="E235" s="209"/>
      <c r="F235" s="210">
        <f t="shared" si="99"/>
        <v>0</v>
      </c>
      <c r="G235" s="210"/>
      <c r="H235" s="209"/>
      <c r="I235" s="210">
        <f t="shared" si="101"/>
        <v>0</v>
      </c>
      <c r="J235" s="209"/>
      <c r="K235" s="209"/>
      <c r="L235" s="209"/>
      <c r="M235" s="209"/>
      <c r="N235" s="209"/>
      <c r="O235" s="209"/>
      <c r="P235" s="209"/>
      <c r="Q235" s="209"/>
      <c r="R235" s="209"/>
      <c r="S235" s="209"/>
      <c r="T235" s="209"/>
      <c r="U235" s="210">
        <f t="shared" si="100"/>
        <v>0</v>
      </c>
      <c r="V235" s="209"/>
      <c r="W235" s="210">
        <f t="shared" si="79"/>
        <v>0</v>
      </c>
      <c r="X235" s="210">
        <f t="shared" si="102"/>
        <v>0</v>
      </c>
      <c r="Y235" s="209"/>
      <c r="Z235" s="209"/>
      <c r="AB235" s="306">
        <f t="shared" si="104"/>
        <v>0</v>
      </c>
      <c r="AC235" s="315"/>
      <c r="AD235" s="315"/>
      <c r="AE235" s="315"/>
      <c r="AF235" s="315"/>
      <c r="AG235" s="315"/>
      <c r="AH235" s="315"/>
      <c r="AI235" s="315"/>
      <c r="AJ235" s="315"/>
      <c r="AK235" s="315"/>
      <c r="AL235" s="315"/>
      <c r="AM235" s="315"/>
    </row>
    <row r="236" spans="1:39" s="218" customFormat="1" ht="13.5" hidden="1">
      <c r="A236" s="215"/>
      <c r="B236" s="216" t="s">
        <v>86</v>
      </c>
      <c r="C236" s="217" t="s">
        <v>87</v>
      </c>
      <c r="D236" s="209"/>
      <c r="E236" s="209"/>
      <c r="F236" s="210">
        <f t="shared" si="99"/>
        <v>0</v>
      </c>
      <c r="G236" s="210"/>
      <c r="H236" s="209"/>
      <c r="I236" s="210">
        <f t="shared" si="101"/>
        <v>0</v>
      </c>
      <c r="J236" s="209"/>
      <c r="K236" s="209"/>
      <c r="L236" s="209"/>
      <c r="M236" s="209"/>
      <c r="N236" s="209"/>
      <c r="O236" s="209"/>
      <c r="P236" s="209"/>
      <c r="Q236" s="209"/>
      <c r="R236" s="209"/>
      <c r="S236" s="209"/>
      <c r="T236" s="209"/>
      <c r="U236" s="210">
        <f t="shared" si="100"/>
        <v>0</v>
      </c>
      <c r="V236" s="209"/>
      <c r="W236" s="210">
        <f t="shared" si="79"/>
        <v>0</v>
      </c>
      <c r="X236" s="210">
        <f t="shared" si="102"/>
        <v>0</v>
      </c>
      <c r="Y236" s="209"/>
      <c r="Z236" s="209"/>
      <c r="AB236" s="306">
        <f t="shared" si="104"/>
        <v>0</v>
      </c>
      <c r="AC236" s="315"/>
      <c r="AD236" s="315"/>
      <c r="AE236" s="315"/>
      <c r="AF236" s="315"/>
      <c r="AG236" s="315"/>
      <c r="AH236" s="315"/>
      <c r="AI236" s="315"/>
      <c r="AJ236" s="315"/>
      <c r="AK236" s="315"/>
      <c r="AL236" s="315"/>
      <c r="AM236" s="315"/>
    </row>
    <row r="237" spans="1:39" s="218" customFormat="1" ht="13.5" hidden="1">
      <c r="A237" s="215"/>
      <c r="B237" s="216" t="s">
        <v>88</v>
      </c>
      <c r="C237" s="217" t="s">
        <v>89</v>
      </c>
      <c r="D237" s="209"/>
      <c r="E237" s="209"/>
      <c r="F237" s="210">
        <f t="shared" si="99"/>
        <v>0</v>
      </c>
      <c r="G237" s="210"/>
      <c r="H237" s="209"/>
      <c r="I237" s="210">
        <f t="shared" si="101"/>
        <v>0</v>
      </c>
      <c r="J237" s="209"/>
      <c r="K237" s="209"/>
      <c r="L237" s="209"/>
      <c r="M237" s="209"/>
      <c r="N237" s="209"/>
      <c r="O237" s="209"/>
      <c r="P237" s="209"/>
      <c r="Q237" s="209"/>
      <c r="R237" s="209"/>
      <c r="S237" s="209"/>
      <c r="T237" s="209"/>
      <c r="U237" s="210">
        <f t="shared" si="100"/>
        <v>0</v>
      </c>
      <c r="V237" s="209"/>
      <c r="W237" s="210">
        <f aca="true" t="shared" si="110" ref="W237:W251">SUM(U237:V237)</f>
        <v>0</v>
      </c>
      <c r="X237" s="210">
        <f t="shared" si="102"/>
        <v>0</v>
      </c>
      <c r="Y237" s="209"/>
      <c r="Z237" s="209"/>
      <c r="AB237" s="306">
        <f t="shared" si="104"/>
        <v>0</v>
      </c>
      <c r="AC237" s="315"/>
      <c r="AD237" s="315"/>
      <c r="AE237" s="315"/>
      <c r="AF237" s="315"/>
      <c r="AG237" s="315"/>
      <c r="AH237" s="315"/>
      <c r="AI237" s="315"/>
      <c r="AJ237" s="315"/>
      <c r="AK237" s="315"/>
      <c r="AL237" s="315"/>
      <c r="AM237" s="315"/>
    </row>
    <row r="238" spans="1:39" s="218" customFormat="1" ht="13.5" hidden="1">
      <c r="A238" s="215"/>
      <c r="B238" s="216" t="s">
        <v>90</v>
      </c>
      <c r="C238" s="217" t="s">
        <v>91</v>
      </c>
      <c r="D238" s="209"/>
      <c r="E238" s="209"/>
      <c r="F238" s="210">
        <f t="shared" si="99"/>
        <v>0</v>
      </c>
      <c r="G238" s="210"/>
      <c r="H238" s="209"/>
      <c r="I238" s="210">
        <f t="shared" si="101"/>
        <v>0</v>
      </c>
      <c r="J238" s="209"/>
      <c r="K238" s="209"/>
      <c r="L238" s="209"/>
      <c r="M238" s="209"/>
      <c r="N238" s="209"/>
      <c r="O238" s="209"/>
      <c r="P238" s="209"/>
      <c r="Q238" s="209"/>
      <c r="R238" s="209"/>
      <c r="S238" s="209"/>
      <c r="T238" s="209"/>
      <c r="U238" s="210">
        <f t="shared" si="100"/>
        <v>0</v>
      </c>
      <c r="V238" s="209"/>
      <c r="W238" s="210">
        <f t="shared" si="110"/>
        <v>0</v>
      </c>
      <c r="X238" s="210">
        <f t="shared" si="102"/>
        <v>0</v>
      </c>
      <c r="Y238" s="209"/>
      <c r="Z238" s="209"/>
      <c r="AB238" s="306">
        <f t="shared" si="104"/>
        <v>0</v>
      </c>
      <c r="AC238" s="315"/>
      <c r="AD238" s="315"/>
      <c r="AE238" s="315"/>
      <c r="AF238" s="315"/>
      <c r="AG238" s="315"/>
      <c r="AH238" s="315"/>
      <c r="AI238" s="315"/>
      <c r="AJ238" s="315"/>
      <c r="AK238" s="315"/>
      <c r="AL238" s="315"/>
      <c r="AM238" s="315"/>
    </row>
    <row r="239" spans="1:39" s="218" customFormat="1" ht="13.5" hidden="1">
      <c r="A239" s="215"/>
      <c r="B239" s="216" t="s">
        <v>92</v>
      </c>
      <c r="C239" s="217" t="s">
        <v>93</v>
      </c>
      <c r="D239" s="209"/>
      <c r="E239" s="209"/>
      <c r="F239" s="210">
        <f t="shared" si="99"/>
        <v>0</v>
      </c>
      <c r="G239" s="210"/>
      <c r="H239" s="209"/>
      <c r="I239" s="210">
        <f t="shared" si="101"/>
        <v>0</v>
      </c>
      <c r="J239" s="209"/>
      <c r="K239" s="209"/>
      <c r="L239" s="209"/>
      <c r="M239" s="209"/>
      <c r="N239" s="209"/>
      <c r="O239" s="209"/>
      <c r="P239" s="209"/>
      <c r="Q239" s="209"/>
      <c r="R239" s="209"/>
      <c r="S239" s="209"/>
      <c r="T239" s="209"/>
      <c r="U239" s="210">
        <f t="shared" si="100"/>
        <v>0</v>
      </c>
      <c r="V239" s="209"/>
      <c r="W239" s="210">
        <f t="shared" si="110"/>
        <v>0</v>
      </c>
      <c r="X239" s="210">
        <f t="shared" si="102"/>
        <v>0</v>
      </c>
      <c r="Y239" s="209"/>
      <c r="Z239" s="209"/>
      <c r="AB239" s="306">
        <f t="shared" si="104"/>
        <v>0</v>
      </c>
      <c r="AC239" s="315"/>
      <c r="AD239" s="315"/>
      <c r="AE239" s="315"/>
      <c r="AF239" s="315"/>
      <c r="AG239" s="315"/>
      <c r="AH239" s="315"/>
      <c r="AI239" s="315"/>
      <c r="AJ239" s="315"/>
      <c r="AK239" s="315"/>
      <c r="AL239" s="315"/>
      <c r="AM239" s="315"/>
    </row>
    <row r="240" spans="1:39" s="218" customFormat="1" ht="13.5" hidden="1">
      <c r="A240" s="215"/>
      <c r="B240" s="216" t="s">
        <v>94</v>
      </c>
      <c r="C240" s="217" t="s">
        <v>95</v>
      </c>
      <c r="D240" s="209"/>
      <c r="E240" s="209"/>
      <c r="F240" s="210">
        <f t="shared" si="99"/>
        <v>0</v>
      </c>
      <c r="G240" s="210"/>
      <c r="H240" s="209"/>
      <c r="I240" s="210">
        <f t="shared" si="101"/>
        <v>0</v>
      </c>
      <c r="J240" s="209"/>
      <c r="K240" s="209"/>
      <c r="L240" s="209"/>
      <c r="M240" s="209"/>
      <c r="N240" s="209"/>
      <c r="O240" s="209"/>
      <c r="P240" s="209"/>
      <c r="Q240" s="209"/>
      <c r="R240" s="209"/>
      <c r="S240" s="209"/>
      <c r="T240" s="209"/>
      <c r="U240" s="210">
        <f t="shared" si="100"/>
        <v>0</v>
      </c>
      <c r="V240" s="209"/>
      <c r="W240" s="210">
        <f t="shared" si="110"/>
        <v>0</v>
      </c>
      <c r="X240" s="210">
        <f t="shared" si="102"/>
        <v>0</v>
      </c>
      <c r="Y240" s="209"/>
      <c r="Z240" s="209"/>
      <c r="AB240" s="306">
        <f t="shared" si="104"/>
        <v>0</v>
      </c>
      <c r="AC240" s="315"/>
      <c r="AD240" s="315"/>
      <c r="AE240" s="315"/>
      <c r="AF240" s="315"/>
      <c r="AG240" s="315"/>
      <c r="AH240" s="315"/>
      <c r="AI240" s="315"/>
      <c r="AJ240" s="315"/>
      <c r="AK240" s="315"/>
      <c r="AL240" s="315"/>
      <c r="AM240" s="315"/>
    </row>
    <row r="241" spans="1:39" s="201" customFormat="1" ht="13.5" hidden="1">
      <c r="A241" s="199"/>
      <c r="B241" s="199">
        <v>423</v>
      </c>
      <c r="C241" s="202"/>
      <c r="D241" s="204">
        <f>SUM(D242+D243)</f>
        <v>0</v>
      </c>
      <c r="E241" s="204">
        <f>SUM(E242+E243)</f>
        <v>0</v>
      </c>
      <c r="F241" s="210">
        <f t="shared" si="99"/>
        <v>0</v>
      </c>
      <c r="G241" s="204"/>
      <c r="H241" s="204">
        <f>SUM(H242+H243)</f>
        <v>0</v>
      </c>
      <c r="I241" s="210">
        <f t="shared" si="101"/>
        <v>0</v>
      </c>
      <c r="J241" s="204">
        <f aca="true" t="shared" si="111" ref="J241:S241">SUM(J242+J243)</f>
        <v>0</v>
      </c>
      <c r="K241" s="204">
        <f t="shared" si="111"/>
        <v>0</v>
      </c>
      <c r="L241" s="204">
        <f>SUM(L242+L243)</f>
        <v>0</v>
      </c>
      <c r="M241" s="204">
        <f t="shared" si="111"/>
        <v>0</v>
      </c>
      <c r="N241" s="204">
        <f t="shared" si="111"/>
        <v>0</v>
      </c>
      <c r="O241" s="204">
        <f t="shared" si="111"/>
        <v>0</v>
      </c>
      <c r="P241" s="204">
        <f t="shared" si="111"/>
        <v>0</v>
      </c>
      <c r="Q241" s="204">
        <f t="shared" si="111"/>
        <v>0</v>
      </c>
      <c r="R241" s="204">
        <f t="shared" si="111"/>
        <v>0</v>
      </c>
      <c r="S241" s="204">
        <f t="shared" si="111"/>
        <v>0</v>
      </c>
      <c r="T241" s="204">
        <f>SUM(T242+T243)</f>
        <v>0</v>
      </c>
      <c r="U241" s="210">
        <f t="shared" si="100"/>
        <v>0</v>
      </c>
      <c r="V241" s="204">
        <f>SUM(V242+V243)</f>
        <v>0</v>
      </c>
      <c r="W241" s="210">
        <f t="shared" si="110"/>
        <v>0</v>
      </c>
      <c r="X241" s="210">
        <f t="shared" si="102"/>
        <v>0</v>
      </c>
      <c r="Y241" s="204">
        <f>SUM(Y242+Y243)</f>
        <v>0</v>
      </c>
      <c r="Z241" s="204">
        <f>SUM(Z242+Z243)</f>
        <v>0</v>
      </c>
      <c r="AB241" s="306">
        <f t="shared" si="104"/>
        <v>0</v>
      </c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</row>
    <row r="242" spans="1:39" s="218" customFormat="1" ht="13.5" hidden="1">
      <c r="A242" s="215"/>
      <c r="B242" s="216" t="s">
        <v>96</v>
      </c>
      <c r="C242" s="217" t="s">
        <v>97</v>
      </c>
      <c r="D242" s="209"/>
      <c r="E242" s="209"/>
      <c r="F242" s="210">
        <f t="shared" si="99"/>
        <v>0</v>
      </c>
      <c r="G242" s="210"/>
      <c r="H242" s="209"/>
      <c r="I242" s="210">
        <f t="shared" si="101"/>
        <v>0</v>
      </c>
      <c r="J242" s="209"/>
      <c r="K242" s="209"/>
      <c r="L242" s="209"/>
      <c r="M242" s="209"/>
      <c r="N242" s="209"/>
      <c r="O242" s="209"/>
      <c r="P242" s="209"/>
      <c r="Q242" s="209"/>
      <c r="R242" s="209"/>
      <c r="S242" s="209"/>
      <c r="T242" s="209"/>
      <c r="U242" s="210">
        <f t="shared" si="100"/>
        <v>0</v>
      </c>
      <c r="V242" s="209"/>
      <c r="W242" s="210">
        <f t="shared" si="110"/>
        <v>0</v>
      </c>
      <c r="X242" s="210">
        <f t="shared" si="102"/>
        <v>0</v>
      </c>
      <c r="Y242" s="209"/>
      <c r="Z242" s="209"/>
      <c r="AB242" s="306">
        <f t="shared" si="104"/>
        <v>0</v>
      </c>
      <c r="AC242" s="315"/>
      <c r="AD242" s="315"/>
      <c r="AE242" s="315"/>
      <c r="AF242" s="315"/>
      <c r="AG242" s="315"/>
      <c r="AH242" s="315"/>
      <c r="AI242" s="315"/>
      <c r="AJ242" s="315"/>
      <c r="AK242" s="315"/>
      <c r="AL242" s="315"/>
      <c r="AM242" s="315"/>
    </row>
    <row r="243" spans="1:39" s="218" customFormat="1" ht="13.5" hidden="1">
      <c r="A243" s="215"/>
      <c r="B243" s="216" t="s">
        <v>98</v>
      </c>
      <c r="C243" s="217" t="s">
        <v>99</v>
      </c>
      <c r="D243" s="209"/>
      <c r="E243" s="209"/>
      <c r="F243" s="210">
        <f t="shared" si="99"/>
        <v>0</v>
      </c>
      <c r="G243" s="210"/>
      <c r="H243" s="209"/>
      <c r="I243" s="210">
        <f t="shared" si="101"/>
        <v>0</v>
      </c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10">
        <f t="shared" si="100"/>
        <v>0</v>
      </c>
      <c r="V243" s="209"/>
      <c r="W243" s="210">
        <f t="shared" si="110"/>
        <v>0</v>
      </c>
      <c r="X243" s="210">
        <f t="shared" si="102"/>
        <v>0</v>
      </c>
      <c r="Y243" s="209"/>
      <c r="Z243" s="209"/>
      <c r="AB243" s="306">
        <f t="shared" si="104"/>
        <v>0</v>
      </c>
      <c r="AC243" s="315"/>
      <c r="AD243" s="315"/>
      <c r="AE243" s="315"/>
      <c r="AF243" s="315"/>
      <c r="AG243" s="315"/>
      <c r="AH243" s="315"/>
      <c r="AI243" s="315"/>
      <c r="AJ243" s="315"/>
      <c r="AK243" s="315"/>
      <c r="AL243" s="315"/>
      <c r="AM243" s="315"/>
    </row>
    <row r="244" spans="1:39" s="201" customFormat="1" ht="13.5" hidden="1">
      <c r="A244" s="199"/>
      <c r="B244" s="199">
        <v>424</v>
      </c>
      <c r="C244" s="202"/>
      <c r="D244" s="204">
        <f>SUM(D245+D246+D247+D248)</f>
        <v>0</v>
      </c>
      <c r="E244" s="204">
        <f>SUM(E245+E246+E247+E248)</f>
        <v>0</v>
      </c>
      <c r="F244" s="210">
        <f t="shared" si="99"/>
        <v>0</v>
      </c>
      <c r="G244" s="204"/>
      <c r="H244" s="204">
        <f>SUM(H245+H246+H247+H248)</f>
        <v>0</v>
      </c>
      <c r="I244" s="210">
        <f t="shared" si="101"/>
        <v>0</v>
      </c>
      <c r="J244" s="204">
        <f aca="true" t="shared" si="112" ref="J244:S244">SUM(J245+J246+J247+J248)</f>
        <v>0</v>
      </c>
      <c r="K244" s="204">
        <f t="shared" si="112"/>
        <v>0</v>
      </c>
      <c r="L244" s="204">
        <f>SUM(L245+L246+L247+L248)</f>
        <v>0</v>
      </c>
      <c r="M244" s="204">
        <f t="shared" si="112"/>
        <v>0</v>
      </c>
      <c r="N244" s="204">
        <f t="shared" si="112"/>
        <v>0</v>
      </c>
      <c r="O244" s="204">
        <f t="shared" si="112"/>
        <v>0</v>
      </c>
      <c r="P244" s="204">
        <f t="shared" si="112"/>
        <v>0</v>
      </c>
      <c r="Q244" s="204">
        <f t="shared" si="112"/>
        <v>0</v>
      </c>
      <c r="R244" s="204">
        <f t="shared" si="112"/>
        <v>0</v>
      </c>
      <c r="S244" s="204">
        <f t="shared" si="112"/>
        <v>0</v>
      </c>
      <c r="T244" s="204">
        <f>SUM(T245+T246+T247+T248)</f>
        <v>0</v>
      </c>
      <c r="U244" s="210">
        <f t="shared" si="100"/>
        <v>0</v>
      </c>
      <c r="V244" s="204">
        <f>SUM(V245+V246+V247+V248)</f>
        <v>0</v>
      </c>
      <c r="W244" s="210">
        <f t="shared" si="110"/>
        <v>0</v>
      </c>
      <c r="X244" s="210">
        <f t="shared" si="102"/>
        <v>0</v>
      </c>
      <c r="Y244" s="204">
        <f>SUM(Y245+Y246+Y247+Y248)</f>
        <v>0</v>
      </c>
      <c r="Z244" s="204">
        <f>SUM(Z245+Z246+Z247+Z248)</f>
        <v>0</v>
      </c>
      <c r="AB244" s="306">
        <f t="shared" si="104"/>
        <v>0</v>
      </c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</row>
    <row r="245" spans="1:39" s="218" customFormat="1" ht="13.5" hidden="1">
      <c r="A245" s="215"/>
      <c r="B245" s="219">
        <v>4241</v>
      </c>
      <c r="C245" s="220" t="s">
        <v>100</v>
      </c>
      <c r="D245" s="209"/>
      <c r="E245" s="209"/>
      <c r="F245" s="210">
        <f t="shared" si="99"/>
        <v>0</v>
      </c>
      <c r="G245" s="210"/>
      <c r="H245" s="209"/>
      <c r="I245" s="210">
        <f t="shared" si="101"/>
        <v>0</v>
      </c>
      <c r="J245" s="209"/>
      <c r="K245" s="209"/>
      <c r="L245" s="209"/>
      <c r="M245" s="209"/>
      <c r="N245" s="209"/>
      <c r="O245" s="209"/>
      <c r="P245" s="209"/>
      <c r="Q245" s="209"/>
      <c r="R245" s="209"/>
      <c r="S245" s="209"/>
      <c r="T245" s="209"/>
      <c r="U245" s="210">
        <f t="shared" si="100"/>
        <v>0</v>
      </c>
      <c r="V245" s="209"/>
      <c r="W245" s="210">
        <f t="shared" si="110"/>
        <v>0</v>
      </c>
      <c r="X245" s="210">
        <f t="shared" si="102"/>
        <v>0</v>
      </c>
      <c r="Y245" s="209"/>
      <c r="Z245" s="209"/>
      <c r="AB245" s="306">
        <f t="shared" si="104"/>
        <v>0</v>
      </c>
      <c r="AC245" s="315"/>
      <c r="AD245" s="315"/>
      <c r="AE245" s="315"/>
      <c r="AF245" s="315"/>
      <c r="AG245" s="315"/>
      <c r="AH245" s="315"/>
      <c r="AI245" s="315"/>
      <c r="AJ245" s="315"/>
      <c r="AK245" s="315"/>
      <c r="AL245" s="315"/>
      <c r="AM245" s="315"/>
    </row>
    <row r="246" spans="1:39" s="218" customFormat="1" ht="13.5" hidden="1">
      <c r="A246" s="215"/>
      <c r="B246" s="219">
        <v>4242</v>
      </c>
      <c r="C246" s="221" t="s">
        <v>101</v>
      </c>
      <c r="D246" s="209"/>
      <c r="E246" s="209"/>
      <c r="F246" s="210">
        <f t="shared" si="99"/>
        <v>0</v>
      </c>
      <c r="G246" s="210"/>
      <c r="H246" s="209"/>
      <c r="I246" s="210">
        <f t="shared" si="101"/>
        <v>0</v>
      </c>
      <c r="J246" s="209"/>
      <c r="K246" s="209"/>
      <c r="L246" s="209"/>
      <c r="M246" s="209"/>
      <c r="N246" s="209"/>
      <c r="O246" s="209"/>
      <c r="P246" s="209"/>
      <c r="Q246" s="209"/>
      <c r="R246" s="209"/>
      <c r="S246" s="209"/>
      <c r="T246" s="209"/>
      <c r="U246" s="210">
        <f t="shared" si="100"/>
        <v>0</v>
      </c>
      <c r="V246" s="209"/>
      <c r="W246" s="210">
        <f t="shared" si="110"/>
        <v>0</v>
      </c>
      <c r="X246" s="210">
        <f t="shared" si="102"/>
        <v>0</v>
      </c>
      <c r="Y246" s="209"/>
      <c r="Z246" s="209"/>
      <c r="AB246" s="306">
        <f t="shared" si="104"/>
        <v>0</v>
      </c>
      <c r="AC246" s="315"/>
      <c r="AD246" s="315"/>
      <c r="AE246" s="315"/>
      <c r="AF246" s="315"/>
      <c r="AG246" s="315"/>
      <c r="AH246" s="315"/>
      <c r="AI246" s="315"/>
      <c r="AJ246" s="315"/>
      <c r="AK246" s="315"/>
      <c r="AL246" s="315"/>
      <c r="AM246" s="315"/>
    </row>
    <row r="247" spans="1:39" s="218" customFormat="1" ht="13.5" hidden="1">
      <c r="A247" s="215"/>
      <c r="B247" s="219">
        <v>4243</v>
      </c>
      <c r="C247" s="221" t="s">
        <v>102</v>
      </c>
      <c r="D247" s="209"/>
      <c r="E247" s="209"/>
      <c r="F247" s="210">
        <f t="shared" si="99"/>
        <v>0</v>
      </c>
      <c r="G247" s="210"/>
      <c r="H247" s="209"/>
      <c r="I247" s="210">
        <f t="shared" si="101"/>
        <v>0</v>
      </c>
      <c r="J247" s="209"/>
      <c r="K247" s="209"/>
      <c r="L247" s="209"/>
      <c r="M247" s="209"/>
      <c r="N247" s="209"/>
      <c r="O247" s="209"/>
      <c r="P247" s="209"/>
      <c r="Q247" s="209"/>
      <c r="R247" s="209"/>
      <c r="S247" s="209"/>
      <c r="T247" s="209"/>
      <c r="U247" s="210">
        <f t="shared" si="100"/>
        <v>0</v>
      </c>
      <c r="V247" s="209"/>
      <c r="W247" s="210">
        <f t="shared" si="110"/>
        <v>0</v>
      </c>
      <c r="X247" s="210">
        <f t="shared" si="102"/>
        <v>0</v>
      </c>
      <c r="Y247" s="209"/>
      <c r="Z247" s="209"/>
      <c r="AB247" s="306">
        <f t="shared" si="104"/>
        <v>0</v>
      </c>
      <c r="AC247" s="315"/>
      <c r="AD247" s="315"/>
      <c r="AE247" s="315"/>
      <c r="AF247" s="315"/>
      <c r="AG247" s="315"/>
      <c r="AH247" s="315"/>
      <c r="AI247" s="315"/>
      <c r="AJ247" s="315"/>
      <c r="AK247" s="315"/>
      <c r="AL247" s="315"/>
      <c r="AM247" s="315"/>
    </row>
    <row r="248" spans="1:39" s="218" customFormat="1" ht="13.5" hidden="1">
      <c r="A248" s="215"/>
      <c r="B248" s="219">
        <v>4244</v>
      </c>
      <c r="C248" s="221" t="s">
        <v>103</v>
      </c>
      <c r="D248" s="209"/>
      <c r="E248" s="209"/>
      <c r="F248" s="210">
        <f t="shared" si="99"/>
        <v>0</v>
      </c>
      <c r="G248" s="210"/>
      <c r="H248" s="209"/>
      <c r="I248" s="210">
        <f t="shared" si="101"/>
        <v>0</v>
      </c>
      <c r="J248" s="209"/>
      <c r="K248" s="209"/>
      <c r="L248" s="209"/>
      <c r="M248" s="209"/>
      <c r="N248" s="209"/>
      <c r="O248" s="209"/>
      <c r="P248" s="209"/>
      <c r="Q248" s="209"/>
      <c r="R248" s="209"/>
      <c r="S248" s="209"/>
      <c r="T248" s="209"/>
      <c r="U248" s="210">
        <f t="shared" si="100"/>
        <v>0</v>
      </c>
      <c r="V248" s="209"/>
      <c r="W248" s="210">
        <f t="shared" si="110"/>
        <v>0</v>
      </c>
      <c r="X248" s="210">
        <f t="shared" si="102"/>
        <v>0</v>
      </c>
      <c r="Y248" s="209"/>
      <c r="Z248" s="209"/>
      <c r="AB248" s="306">
        <f t="shared" si="104"/>
        <v>0</v>
      </c>
      <c r="AC248" s="315"/>
      <c r="AD248" s="315"/>
      <c r="AE248" s="315"/>
      <c r="AF248" s="315"/>
      <c r="AG248" s="315"/>
      <c r="AH248" s="315"/>
      <c r="AI248" s="315"/>
      <c r="AJ248" s="315"/>
      <c r="AK248" s="315"/>
      <c r="AL248" s="315"/>
      <c r="AM248" s="315"/>
    </row>
    <row r="249" spans="1:39" s="201" customFormat="1" ht="13.5" hidden="1">
      <c r="A249" s="199"/>
      <c r="B249" s="199">
        <v>426</v>
      </c>
      <c r="C249" s="200"/>
      <c r="D249" s="204">
        <f>SUM(D250+D251)</f>
        <v>0</v>
      </c>
      <c r="E249" s="204">
        <f>SUM(E250+E251)</f>
        <v>0</v>
      </c>
      <c r="F249" s="210">
        <f t="shared" si="99"/>
        <v>0</v>
      </c>
      <c r="G249" s="204"/>
      <c r="H249" s="204">
        <f>SUM(H250+H251)</f>
        <v>0</v>
      </c>
      <c r="I249" s="210">
        <f t="shared" si="101"/>
        <v>0</v>
      </c>
      <c r="J249" s="204">
        <f aca="true" t="shared" si="113" ref="J249:S249">SUM(J250+J251)</f>
        <v>0</v>
      </c>
      <c r="K249" s="204">
        <f t="shared" si="113"/>
        <v>0</v>
      </c>
      <c r="L249" s="204">
        <f>SUM(L250+L251)</f>
        <v>0</v>
      </c>
      <c r="M249" s="204">
        <f t="shared" si="113"/>
        <v>0</v>
      </c>
      <c r="N249" s="204">
        <f t="shared" si="113"/>
        <v>0</v>
      </c>
      <c r="O249" s="204">
        <f t="shared" si="113"/>
        <v>0</v>
      </c>
      <c r="P249" s="204">
        <f t="shared" si="113"/>
        <v>0</v>
      </c>
      <c r="Q249" s="204">
        <f t="shared" si="113"/>
        <v>0</v>
      </c>
      <c r="R249" s="204">
        <f t="shared" si="113"/>
        <v>0</v>
      </c>
      <c r="S249" s="204">
        <f t="shared" si="113"/>
        <v>0</v>
      </c>
      <c r="T249" s="204">
        <f>SUM(T250+T251)</f>
        <v>0</v>
      </c>
      <c r="U249" s="210">
        <f t="shared" si="100"/>
        <v>0</v>
      </c>
      <c r="V249" s="204">
        <f>SUM(V250+V251)</f>
        <v>0</v>
      </c>
      <c r="W249" s="210">
        <f t="shared" si="110"/>
        <v>0</v>
      </c>
      <c r="X249" s="210">
        <f t="shared" si="102"/>
        <v>0</v>
      </c>
      <c r="Y249" s="204">
        <f>SUM(Y250+Y251)</f>
        <v>0</v>
      </c>
      <c r="Z249" s="204">
        <f>SUM(Z250+Z251)</f>
        <v>0</v>
      </c>
      <c r="AB249" s="306">
        <f t="shared" si="104"/>
        <v>0</v>
      </c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</row>
    <row r="250" spans="1:39" s="218" customFormat="1" ht="13.5" hidden="1">
      <c r="A250" s="215"/>
      <c r="B250" s="216">
        <v>4262</v>
      </c>
      <c r="C250" s="217" t="s">
        <v>104</v>
      </c>
      <c r="D250" s="209"/>
      <c r="E250" s="209"/>
      <c r="F250" s="210">
        <f t="shared" si="99"/>
        <v>0</v>
      </c>
      <c r="G250" s="210"/>
      <c r="H250" s="209"/>
      <c r="I250" s="210">
        <f t="shared" si="101"/>
        <v>0</v>
      </c>
      <c r="J250" s="209"/>
      <c r="K250" s="209"/>
      <c r="L250" s="209"/>
      <c r="M250" s="209"/>
      <c r="N250" s="209"/>
      <c r="O250" s="209"/>
      <c r="P250" s="209"/>
      <c r="Q250" s="209"/>
      <c r="R250" s="209"/>
      <c r="S250" s="209"/>
      <c r="T250" s="209"/>
      <c r="U250" s="210">
        <f t="shared" si="100"/>
        <v>0</v>
      </c>
      <c r="V250" s="209"/>
      <c r="W250" s="210">
        <f t="shared" si="110"/>
        <v>0</v>
      </c>
      <c r="X250" s="210">
        <f t="shared" si="102"/>
        <v>0</v>
      </c>
      <c r="Y250" s="209"/>
      <c r="Z250" s="209"/>
      <c r="AB250" s="306">
        <f t="shared" si="104"/>
        <v>0</v>
      </c>
      <c r="AC250" s="315"/>
      <c r="AD250" s="315"/>
      <c r="AE250" s="315"/>
      <c r="AF250" s="315"/>
      <c r="AG250" s="315"/>
      <c r="AH250" s="315"/>
      <c r="AI250" s="315"/>
      <c r="AJ250" s="315"/>
      <c r="AK250" s="315"/>
      <c r="AL250" s="315"/>
      <c r="AM250" s="315"/>
    </row>
    <row r="251" spans="1:39" s="218" customFormat="1" ht="13.5" hidden="1">
      <c r="A251" s="215"/>
      <c r="B251" s="216">
        <v>4263</v>
      </c>
      <c r="C251" s="217" t="s">
        <v>105</v>
      </c>
      <c r="D251" s="209"/>
      <c r="E251" s="209"/>
      <c r="F251" s="210">
        <f t="shared" si="99"/>
        <v>0</v>
      </c>
      <c r="G251" s="210"/>
      <c r="H251" s="209"/>
      <c r="I251" s="210">
        <f t="shared" si="101"/>
        <v>0</v>
      </c>
      <c r="J251" s="209"/>
      <c r="K251" s="209"/>
      <c r="L251" s="209"/>
      <c r="M251" s="209"/>
      <c r="N251" s="209"/>
      <c r="O251" s="209"/>
      <c r="P251" s="209"/>
      <c r="Q251" s="209"/>
      <c r="R251" s="209"/>
      <c r="S251" s="209"/>
      <c r="T251" s="209"/>
      <c r="U251" s="210">
        <f t="shared" si="100"/>
        <v>0</v>
      </c>
      <c r="V251" s="209"/>
      <c r="W251" s="210">
        <f t="shared" si="110"/>
        <v>0</v>
      </c>
      <c r="X251" s="210">
        <f t="shared" si="102"/>
        <v>0</v>
      </c>
      <c r="Y251" s="209"/>
      <c r="Z251" s="209"/>
      <c r="AB251" s="306">
        <f t="shared" si="104"/>
        <v>0</v>
      </c>
      <c r="AC251" s="315"/>
      <c r="AD251" s="315"/>
      <c r="AE251" s="315"/>
      <c r="AF251" s="315"/>
      <c r="AG251" s="315"/>
      <c r="AH251" s="315"/>
      <c r="AI251" s="315"/>
      <c r="AJ251" s="315"/>
      <c r="AK251" s="315"/>
      <c r="AL251" s="315"/>
      <c r="AM251" s="315"/>
    </row>
    <row r="252" spans="28:39" ht="13.5">
      <c r="AB252" s="306">
        <f t="shared" si="104"/>
        <v>0</v>
      </c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2:39" s="7" customFormat="1" ht="13.5">
      <c r="B253" s="6"/>
      <c r="C253" s="10" t="s">
        <v>579</v>
      </c>
      <c r="D253" s="4">
        <f>SUM(D254+D311)</f>
        <v>0</v>
      </c>
      <c r="E253" s="4">
        <f>SUM(E254+E311)</f>
        <v>0</v>
      </c>
      <c r="F253" s="210">
        <f aca="true" t="shared" si="114" ref="F253:F284">SUM(H253:S253)</f>
        <v>197000</v>
      </c>
      <c r="G253" s="4"/>
      <c r="H253" s="4">
        <f>SUM(H254+H311)</f>
        <v>33000</v>
      </c>
      <c r="I253" s="210">
        <f aca="true" t="shared" si="115" ref="I253:I284">SUM(H253:H253)</f>
        <v>33000</v>
      </c>
      <c r="J253" s="4">
        <f>SUM(J254+J311)</f>
        <v>9000</v>
      </c>
      <c r="K253" s="4">
        <f aca="true" t="shared" si="116" ref="K253:T253">SUM(K254+K311)</f>
        <v>0</v>
      </c>
      <c r="L253" s="4">
        <f t="shared" si="116"/>
        <v>50000</v>
      </c>
      <c r="M253" s="4">
        <f t="shared" si="116"/>
        <v>72000</v>
      </c>
      <c r="N253" s="4">
        <f t="shared" si="116"/>
        <v>0</v>
      </c>
      <c r="O253" s="4">
        <f t="shared" si="116"/>
        <v>0</v>
      </c>
      <c r="P253" s="4">
        <f t="shared" si="116"/>
        <v>0</v>
      </c>
      <c r="Q253" s="4">
        <f t="shared" si="116"/>
        <v>0</v>
      </c>
      <c r="R253" s="4">
        <f t="shared" si="116"/>
        <v>0</v>
      </c>
      <c r="S253" s="4">
        <f t="shared" si="116"/>
        <v>0</v>
      </c>
      <c r="T253" s="4">
        <f t="shared" si="116"/>
        <v>0</v>
      </c>
      <c r="U253" s="210">
        <f aca="true" t="shared" si="117" ref="U253:U284">SUM(I253+T253)</f>
        <v>33000</v>
      </c>
      <c r="V253" s="4">
        <f>SUM(V254+V311)</f>
        <v>0</v>
      </c>
      <c r="W253" s="210">
        <f aca="true" t="shared" si="118" ref="W253:W316">SUM(U253:V253)</f>
        <v>33000</v>
      </c>
      <c r="X253" s="210">
        <f>SUM(J253:T253)</f>
        <v>131000</v>
      </c>
      <c r="Y253" s="4">
        <f>SUM(Y254+Y311)</f>
        <v>164000</v>
      </c>
      <c r="Z253" s="4">
        <f>SUM(Z254+Z311)</f>
        <v>164000</v>
      </c>
      <c r="AB253" s="306">
        <f>SUM(H253+X253)</f>
        <v>164000</v>
      </c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 spans="2:39" s="7" customFormat="1" ht="13.5">
      <c r="B254" s="6">
        <v>3</v>
      </c>
      <c r="C254" s="7" t="s">
        <v>118</v>
      </c>
      <c r="D254" s="4">
        <f>SUM(D255+D267+D300)</f>
        <v>0</v>
      </c>
      <c r="E254" s="4">
        <f>SUM(E255+E267+E300)</f>
        <v>0</v>
      </c>
      <c r="F254" s="210">
        <f t="shared" si="114"/>
        <v>197000</v>
      </c>
      <c r="G254" s="4"/>
      <c r="H254" s="4">
        <f>SUM(H255+H267+H300)</f>
        <v>33000</v>
      </c>
      <c r="I254" s="210">
        <f t="shared" si="115"/>
        <v>33000</v>
      </c>
      <c r="J254" s="4">
        <f>SUM(J255+J267+J300)</f>
        <v>9000</v>
      </c>
      <c r="K254" s="4">
        <f aca="true" t="shared" si="119" ref="K254:T254">SUM(K255+K267+K300)</f>
        <v>0</v>
      </c>
      <c r="L254" s="4">
        <f t="shared" si="119"/>
        <v>50000</v>
      </c>
      <c r="M254" s="4">
        <f t="shared" si="119"/>
        <v>72000</v>
      </c>
      <c r="N254" s="4">
        <f t="shared" si="119"/>
        <v>0</v>
      </c>
      <c r="O254" s="4">
        <f t="shared" si="119"/>
        <v>0</v>
      </c>
      <c r="P254" s="4">
        <f t="shared" si="119"/>
        <v>0</v>
      </c>
      <c r="Q254" s="4">
        <f t="shared" si="119"/>
        <v>0</v>
      </c>
      <c r="R254" s="4">
        <f t="shared" si="119"/>
        <v>0</v>
      </c>
      <c r="S254" s="4">
        <f t="shared" si="119"/>
        <v>0</v>
      </c>
      <c r="T254" s="4">
        <f t="shared" si="119"/>
        <v>0</v>
      </c>
      <c r="U254" s="210">
        <f t="shared" si="117"/>
        <v>33000</v>
      </c>
      <c r="V254" s="4">
        <f>SUM(V255+V267+V300)</f>
        <v>0</v>
      </c>
      <c r="W254" s="210">
        <f t="shared" si="118"/>
        <v>33000</v>
      </c>
      <c r="X254" s="210">
        <f>SUM(J254:T254)</f>
        <v>131000</v>
      </c>
      <c r="Y254" s="4">
        <f>SUM(Y255+Y267+Y300)</f>
        <v>164000</v>
      </c>
      <c r="Z254" s="4">
        <f>SUM(Z255+Z267+Z300)</f>
        <v>164000</v>
      </c>
      <c r="AB254" s="306">
        <f>SUM(H254+X254)</f>
        <v>164000</v>
      </c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 spans="2:39" s="7" customFormat="1" ht="13.5" hidden="1">
      <c r="B255" s="6">
        <v>31</v>
      </c>
      <c r="D255" s="4">
        <f>SUM(D256+D261+D263)</f>
        <v>0</v>
      </c>
      <c r="E255" s="4">
        <f>SUM(E256+E261+E263)</f>
        <v>0</v>
      </c>
      <c r="F255" s="210">
        <f t="shared" si="114"/>
        <v>0</v>
      </c>
      <c r="G255" s="4"/>
      <c r="H255" s="4">
        <f>SUM(H256+H261+H263)</f>
        <v>0</v>
      </c>
      <c r="I255" s="210">
        <f t="shared" si="115"/>
        <v>0</v>
      </c>
      <c r="J255" s="4">
        <f aca="true" t="shared" si="120" ref="J255:S255">SUM(J256+J261+J263)</f>
        <v>0</v>
      </c>
      <c r="K255" s="4">
        <f t="shared" si="120"/>
        <v>0</v>
      </c>
      <c r="L255" s="4">
        <f>SUM(L256+L261+L263)</f>
        <v>0</v>
      </c>
      <c r="M255" s="4">
        <f t="shared" si="120"/>
        <v>0</v>
      </c>
      <c r="N255" s="4">
        <f t="shared" si="120"/>
        <v>0</v>
      </c>
      <c r="O255" s="4">
        <f t="shared" si="120"/>
        <v>0</v>
      </c>
      <c r="P255" s="4">
        <f t="shared" si="120"/>
        <v>0</v>
      </c>
      <c r="Q255" s="4">
        <f t="shared" si="120"/>
        <v>0</v>
      </c>
      <c r="R255" s="4">
        <f t="shared" si="120"/>
        <v>0</v>
      </c>
      <c r="S255" s="4">
        <f t="shared" si="120"/>
        <v>0</v>
      </c>
      <c r="T255" s="4">
        <f>SUM(T256+T261+T263)</f>
        <v>0</v>
      </c>
      <c r="U255" s="210">
        <f t="shared" si="117"/>
        <v>0</v>
      </c>
      <c r="V255" s="4">
        <f>SUM(V256+V261+V263)</f>
        <v>0</v>
      </c>
      <c r="W255" s="210">
        <f t="shared" si="118"/>
        <v>0</v>
      </c>
      <c r="X255" s="210"/>
      <c r="Y255" s="4">
        <f>SUM(Y256+Y261+Y263)</f>
        <v>0</v>
      </c>
      <c r="Z255" s="4">
        <f>SUM(Z256+Z261+Z263)</f>
        <v>0</v>
      </c>
      <c r="AB255" s="306">
        <f aca="true" t="shared" si="121" ref="AB255:AB266">SUM(H255+T255)</f>
        <v>0</v>
      </c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 spans="2:39" s="7" customFormat="1" ht="13.5" hidden="1">
      <c r="B256" s="6">
        <v>311</v>
      </c>
      <c r="D256" s="4">
        <f>SUM(D257+D258+D259+D260)</f>
        <v>0</v>
      </c>
      <c r="E256" s="4">
        <f>SUM(E257+E258+E259+E260)</f>
        <v>0</v>
      </c>
      <c r="F256" s="210">
        <f t="shared" si="114"/>
        <v>0</v>
      </c>
      <c r="G256" s="4"/>
      <c r="H256" s="4">
        <f>SUM(H257+H258+H259+H260)</f>
        <v>0</v>
      </c>
      <c r="I256" s="210">
        <f t="shared" si="115"/>
        <v>0</v>
      </c>
      <c r="J256" s="4">
        <f aca="true" t="shared" si="122" ref="J256:S256">SUM(J257+J258+J259+J260)</f>
        <v>0</v>
      </c>
      <c r="K256" s="4">
        <f t="shared" si="122"/>
        <v>0</v>
      </c>
      <c r="L256" s="4">
        <f>SUM(L257+L258+L259+L260)</f>
        <v>0</v>
      </c>
      <c r="M256" s="4">
        <f t="shared" si="122"/>
        <v>0</v>
      </c>
      <c r="N256" s="4">
        <f t="shared" si="122"/>
        <v>0</v>
      </c>
      <c r="O256" s="4">
        <f t="shared" si="122"/>
        <v>0</v>
      </c>
      <c r="P256" s="4">
        <f t="shared" si="122"/>
        <v>0</v>
      </c>
      <c r="Q256" s="4">
        <f t="shared" si="122"/>
        <v>0</v>
      </c>
      <c r="R256" s="4">
        <f t="shared" si="122"/>
        <v>0</v>
      </c>
      <c r="S256" s="4">
        <f t="shared" si="122"/>
        <v>0</v>
      </c>
      <c r="T256" s="4">
        <f>SUM(T257+T258+T259+T260)</f>
        <v>0</v>
      </c>
      <c r="U256" s="210">
        <f t="shared" si="117"/>
        <v>0</v>
      </c>
      <c r="V256" s="4">
        <f>SUM(V257+V258+V259+V260)</f>
        <v>0</v>
      </c>
      <c r="W256" s="210">
        <f t="shared" si="118"/>
        <v>0</v>
      </c>
      <c r="X256" s="210"/>
      <c r="Y256" s="4">
        <f>SUM(Y257+Y258+Y259+Y260)</f>
        <v>0</v>
      </c>
      <c r="Z256" s="4">
        <f>SUM(Z257+Z258+Z259+Z260)</f>
        <v>0</v>
      </c>
      <c r="AB256" s="306">
        <f t="shared" si="121"/>
        <v>0</v>
      </c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 spans="1:39" s="211" customFormat="1" ht="13.5" hidden="1">
      <c r="A257" s="206"/>
      <c r="B257" s="207" t="s">
        <v>0</v>
      </c>
      <c r="C257" s="208" t="s">
        <v>1</v>
      </c>
      <c r="D257" s="209"/>
      <c r="E257" s="209"/>
      <c r="F257" s="210">
        <f t="shared" si="114"/>
        <v>0</v>
      </c>
      <c r="G257" s="210"/>
      <c r="H257" s="209"/>
      <c r="I257" s="210">
        <f t="shared" si="115"/>
        <v>0</v>
      </c>
      <c r="J257" s="209"/>
      <c r="K257" s="209"/>
      <c r="L257" s="209"/>
      <c r="M257" s="209"/>
      <c r="N257" s="209"/>
      <c r="O257" s="209"/>
      <c r="P257" s="209"/>
      <c r="Q257" s="209"/>
      <c r="R257" s="209"/>
      <c r="S257" s="209"/>
      <c r="T257" s="209"/>
      <c r="U257" s="210">
        <f t="shared" si="117"/>
        <v>0</v>
      </c>
      <c r="V257" s="209"/>
      <c r="W257" s="210">
        <f t="shared" si="118"/>
        <v>0</v>
      </c>
      <c r="X257" s="210"/>
      <c r="Y257" s="209"/>
      <c r="Z257" s="209"/>
      <c r="AB257" s="306">
        <f t="shared" si="121"/>
        <v>0</v>
      </c>
      <c r="AC257" s="209"/>
      <c r="AD257" s="209"/>
      <c r="AE257" s="209"/>
      <c r="AF257" s="209"/>
      <c r="AG257" s="209"/>
      <c r="AH257" s="209"/>
      <c r="AI257" s="209"/>
      <c r="AJ257" s="209"/>
      <c r="AK257" s="209"/>
      <c r="AL257" s="209"/>
      <c r="AM257" s="209"/>
    </row>
    <row r="258" spans="1:39" s="211" customFormat="1" ht="13.5" hidden="1">
      <c r="A258" s="206"/>
      <c r="B258" s="207" t="s">
        <v>2</v>
      </c>
      <c r="C258" s="208" t="s">
        <v>3</v>
      </c>
      <c r="D258" s="209"/>
      <c r="E258" s="209"/>
      <c r="F258" s="210">
        <f t="shared" si="114"/>
        <v>0</v>
      </c>
      <c r="G258" s="210"/>
      <c r="H258" s="209"/>
      <c r="I258" s="210">
        <f t="shared" si="115"/>
        <v>0</v>
      </c>
      <c r="J258" s="209"/>
      <c r="K258" s="209"/>
      <c r="L258" s="209"/>
      <c r="M258" s="209"/>
      <c r="N258" s="209"/>
      <c r="O258" s="209"/>
      <c r="P258" s="209"/>
      <c r="Q258" s="209"/>
      <c r="R258" s="209"/>
      <c r="S258" s="209"/>
      <c r="T258" s="209"/>
      <c r="U258" s="210">
        <f t="shared" si="117"/>
        <v>0</v>
      </c>
      <c r="V258" s="209"/>
      <c r="W258" s="210">
        <f t="shared" si="118"/>
        <v>0</v>
      </c>
      <c r="X258" s="210"/>
      <c r="Y258" s="209"/>
      <c r="Z258" s="209"/>
      <c r="AB258" s="306">
        <f t="shared" si="121"/>
        <v>0</v>
      </c>
      <c r="AC258" s="209"/>
      <c r="AD258" s="209"/>
      <c r="AE258" s="209"/>
      <c r="AF258" s="209"/>
      <c r="AG258" s="209"/>
      <c r="AH258" s="209"/>
      <c r="AI258" s="209"/>
      <c r="AJ258" s="209"/>
      <c r="AK258" s="209"/>
      <c r="AL258" s="209"/>
      <c r="AM258" s="209"/>
    </row>
    <row r="259" spans="1:39" s="211" customFormat="1" ht="13.5" hidden="1">
      <c r="A259" s="206"/>
      <c r="B259" s="207" t="s">
        <v>4</v>
      </c>
      <c r="C259" s="208" t="s">
        <v>5</v>
      </c>
      <c r="D259" s="209"/>
      <c r="E259" s="209"/>
      <c r="F259" s="210">
        <f t="shared" si="114"/>
        <v>0</v>
      </c>
      <c r="G259" s="210"/>
      <c r="H259" s="209"/>
      <c r="I259" s="210">
        <f t="shared" si="115"/>
        <v>0</v>
      </c>
      <c r="J259" s="209"/>
      <c r="K259" s="209"/>
      <c r="L259" s="209"/>
      <c r="M259" s="209"/>
      <c r="N259" s="209"/>
      <c r="O259" s="209"/>
      <c r="P259" s="209"/>
      <c r="Q259" s="209"/>
      <c r="R259" s="209"/>
      <c r="S259" s="209"/>
      <c r="T259" s="209"/>
      <c r="U259" s="210">
        <f t="shared" si="117"/>
        <v>0</v>
      </c>
      <c r="V259" s="209"/>
      <c r="W259" s="210">
        <f t="shared" si="118"/>
        <v>0</v>
      </c>
      <c r="X259" s="210"/>
      <c r="Y259" s="209"/>
      <c r="Z259" s="209"/>
      <c r="AB259" s="306">
        <f t="shared" si="121"/>
        <v>0</v>
      </c>
      <c r="AC259" s="209"/>
      <c r="AD259" s="209"/>
      <c r="AE259" s="209"/>
      <c r="AF259" s="209"/>
      <c r="AG259" s="209"/>
      <c r="AH259" s="209"/>
      <c r="AI259" s="209"/>
      <c r="AJ259" s="209"/>
      <c r="AK259" s="209"/>
      <c r="AL259" s="209"/>
      <c r="AM259" s="209"/>
    </row>
    <row r="260" spans="1:39" s="211" customFormat="1" ht="13.5" hidden="1">
      <c r="A260" s="206"/>
      <c r="B260" s="207" t="s">
        <v>6</v>
      </c>
      <c r="C260" s="208" t="s">
        <v>7</v>
      </c>
      <c r="D260" s="209"/>
      <c r="E260" s="209"/>
      <c r="F260" s="210">
        <f t="shared" si="114"/>
        <v>0</v>
      </c>
      <c r="G260" s="210"/>
      <c r="H260" s="209"/>
      <c r="I260" s="210">
        <f t="shared" si="115"/>
        <v>0</v>
      </c>
      <c r="J260" s="209"/>
      <c r="K260" s="209"/>
      <c r="L260" s="209"/>
      <c r="M260" s="209"/>
      <c r="N260" s="209"/>
      <c r="O260" s="209"/>
      <c r="P260" s="209"/>
      <c r="Q260" s="209"/>
      <c r="R260" s="209"/>
      <c r="S260" s="209"/>
      <c r="T260" s="209"/>
      <c r="U260" s="210">
        <f t="shared" si="117"/>
        <v>0</v>
      </c>
      <c r="V260" s="209"/>
      <c r="W260" s="210">
        <f t="shared" si="118"/>
        <v>0</v>
      </c>
      <c r="X260" s="210"/>
      <c r="Y260" s="209"/>
      <c r="Z260" s="209"/>
      <c r="AB260" s="306">
        <f t="shared" si="121"/>
        <v>0</v>
      </c>
      <c r="AC260" s="209"/>
      <c r="AD260" s="209"/>
      <c r="AE260" s="209"/>
      <c r="AF260" s="209"/>
      <c r="AG260" s="209"/>
      <c r="AH260" s="209"/>
      <c r="AI260" s="209"/>
      <c r="AJ260" s="209"/>
      <c r="AK260" s="209"/>
      <c r="AL260" s="209"/>
      <c r="AM260" s="209"/>
    </row>
    <row r="261" spans="1:39" s="198" customFormat="1" ht="13.5" hidden="1">
      <c r="A261" s="195"/>
      <c r="B261" s="195">
        <v>312</v>
      </c>
      <c r="C261" s="196"/>
      <c r="D261" s="197">
        <f>SUM(D262)</f>
        <v>0</v>
      </c>
      <c r="E261" s="197">
        <f aca="true" t="shared" si="123" ref="E261:V261">SUM(E262)</f>
        <v>0</v>
      </c>
      <c r="F261" s="210">
        <f t="shared" si="114"/>
        <v>0</v>
      </c>
      <c r="G261" s="197"/>
      <c r="H261" s="197">
        <f t="shared" si="123"/>
        <v>0</v>
      </c>
      <c r="I261" s="210">
        <f t="shared" si="115"/>
        <v>0</v>
      </c>
      <c r="J261" s="197">
        <f t="shared" si="123"/>
        <v>0</v>
      </c>
      <c r="K261" s="197">
        <f t="shared" si="123"/>
        <v>0</v>
      </c>
      <c r="L261" s="197">
        <f t="shared" si="123"/>
        <v>0</v>
      </c>
      <c r="M261" s="197">
        <f t="shared" si="123"/>
        <v>0</v>
      </c>
      <c r="N261" s="197">
        <f t="shared" si="123"/>
        <v>0</v>
      </c>
      <c r="O261" s="197">
        <f t="shared" si="123"/>
        <v>0</v>
      </c>
      <c r="P261" s="197">
        <f t="shared" si="123"/>
        <v>0</v>
      </c>
      <c r="Q261" s="197">
        <f t="shared" si="123"/>
        <v>0</v>
      </c>
      <c r="R261" s="197">
        <f t="shared" si="123"/>
        <v>0</v>
      </c>
      <c r="S261" s="197">
        <f t="shared" si="123"/>
        <v>0</v>
      </c>
      <c r="T261" s="197">
        <f t="shared" si="123"/>
        <v>0</v>
      </c>
      <c r="U261" s="210">
        <f t="shared" si="117"/>
        <v>0</v>
      </c>
      <c r="V261" s="197">
        <f t="shared" si="123"/>
        <v>0</v>
      </c>
      <c r="W261" s="210">
        <f t="shared" si="118"/>
        <v>0</v>
      </c>
      <c r="X261" s="210"/>
      <c r="Y261" s="197">
        <f>SUM(Y262)</f>
        <v>0</v>
      </c>
      <c r="Z261" s="197">
        <f>SUM(Z262)</f>
        <v>0</v>
      </c>
      <c r="AB261" s="306">
        <f t="shared" si="121"/>
        <v>0</v>
      </c>
      <c r="AC261" s="197"/>
      <c r="AD261" s="197"/>
      <c r="AE261" s="197"/>
      <c r="AF261" s="197"/>
      <c r="AG261" s="197"/>
      <c r="AH261" s="197"/>
      <c r="AI261" s="197"/>
      <c r="AJ261" s="197"/>
      <c r="AK261" s="197"/>
      <c r="AL261" s="197"/>
      <c r="AM261" s="197"/>
    </row>
    <row r="262" spans="1:39" s="211" customFormat="1" ht="13.5" hidden="1">
      <c r="A262" s="206"/>
      <c r="B262" s="207" t="s">
        <v>8</v>
      </c>
      <c r="C262" s="208" t="s">
        <v>9</v>
      </c>
      <c r="D262" s="209"/>
      <c r="E262" s="209"/>
      <c r="F262" s="210">
        <f t="shared" si="114"/>
        <v>0</v>
      </c>
      <c r="G262" s="210"/>
      <c r="H262" s="209"/>
      <c r="I262" s="210">
        <f t="shared" si="115"/>
        <v>0</v>
      </c>
      <c r="J262" s="209"/>
      <c r="K262" s="209"/>
      <c r="L262" s="209"/>
      <c r="M262" s="209"/>
      <c r="N262" s="209"/>
      <c r="O262" s="209"/>
      <c r="P262" s="209"/>
      <c r="Q262" s="209"/>
      <c r="R262" s="209"/>
      <c r="S262" s="209"/>
      <c r="T262" s="209"/>
      <c r="U262" s="210">
        <f t="shared" si="117"/>
        <v>0</v>
      </c>
      <c r="V262" s="209"/>
      <c r="W262" s="210">
        <f t="shared" si="118"/>
        <v>0</v>
      </c>
      <c r="X262" s="210"/>
      <c r="Y262" s="209"/>
      <c r="Z262" s="209"/>
      <c r="AB262" s="306">
        <f t="shared" si="121"/>
        <v>0</v>
      </c>
      <c r="AC262" s="209"/>
      <c r="AD262" s="209"/>
      <c r="AE262" s="209"/>
      <c r="AF262" s="209"/>
      <c r="AG262" s="209"/>
      <c r="AH262" s="209"/>
      <c r="AI262" s="209"/>
      <c r="AJ262" s="209"/>
      <c r="AK262" s="209"/>
      <c r="AL262" s="209"/>
      <c r="AM262" s="209"/>
    </row>
    <row r="263" spans="1:39" s="198" customFormat="1" ht="13.5" hidden="1">
      <c r="A263" s="195"/>
      <c r="B263" s="195">
        <v>313</v>
      </c>
      <c r="C263" s="196"/>
      <c r="D263" s="197">
        <f>SUM(D264+D265+D266)</f>
        <v>0</v>
      </c>
      <c r="E263" s="197">
        <f>SUM(E264+E265+E266)</f>
        <v>0</v>
      </c>
      <c r="F263" s="210">
        <f t="shared" si="114"/>
        <v>0</v>
      </c>
      <c r="G263" s="197"/>
      <c r="H263" s="197">
        <f>SUM(H264+H265+H266)</f>
        <v>0</v>
      </c>
      <c r="I263" s="210">
        <f t="shared" si="115"/>
        <v>0</v>
      </c>
      <c r="J263" s="197">
        <f aca="true" t="shared" si="124" ref="J263:S263">SUM(J264+J265+J266)</f>
        <v>0</v>
      </c>
      <c r="K263" s="197">
        <f t="shared" si="124"/>
        <v>0</v>
      </c>
      <c r="L263" s="197">
        <f>SUM(L264+L265+L266)</f>
        <v>0</v>
      </c>
      <c r="M263" s="197">
        <f t="shared" si="124"/>
        <v>0</v>
      </c>
      <c r="N263" s="197">
        <f t="shared" si="124"/>
        <v>0</v>
      </c>
      <c r="O263" s="197">
        <f t="shared" si="124"/>
        <v>0</v>
      </c>
      <c r="P263" s="197">
        <f t="shared" si="124"/>
        <v>0</v>
      </c>
      <c r="Q263" s="197">
        <f t="shared" si="124"/>
        <v>0</v>
      </c>
      <c r="R263" s="197">
        <f t="shared" si="124"/>
        <v>0</v>
      </c>
      <c r="S263" s="197">
        <f t="shared" si="124"/>
        <v>0</v>
      </c>
      <c r="T263" s="197">
        <f>SUM(T264+T265+T266)</f>
        <v>0</v>
      </c>
      <c r="U263" s="210">
        <f t="shared" si="117"/>
        <v>0</v>
      </c>
      <c r="V263" s="197">
        <f>SUM(V264+V265+V266)</f>
        <v>0</v>
      </c>
      <c r="W263" s="210">
        <f t="shared" si="118"/>
        <v>0</v>
      </c>
      <c r="X263" s="210"/>
      <c r="Y263" s="197">
        <f>SUM(Y264+Y265+Y266)</f>
        <v>0</v>
      </c>
      <c r="Z263" s="197">
        <f>SUM(Z264+Z265+Z266)</f>
        <v>0</v>
      </c>
      <c r="AB263" s="306">
        <f t="shared" si="121"/>
        <v>0</v>
      </c>
      <c r="AC263" s="197"/>
      <c r="AD263" s="197"/>
      <c r="AE263" s="197"/>
      <c r="AF263" s="197"/>
      <c r="AG263" s="197"/>
      <c r="AH263" s="197"/>
      <c r="AI263" s="197"/>
      <c r="AJ263" s="197"/>
      <c r="AK263" s="197"/>
      <c r="AL263" s="197"/>
      <c r="AM263" s="197"/>
    </row>
    <row r="264" spans="1:39" s="211" customFormat="1" ht="13.5" hidden="1">
      <c r="A264" s="206"/>
      <c r="B264" s="207" t="s">
        <v>10</v>
      </c>
      <c r="C264" s="208" t="s">
        <v>11</v>
      </c>
      <c r="D264" s="209"/>
      <c r="E264" s="209"/>
      <c r="F264" s="210">
        <f t="shared" si="114"/>
        <v>0</v>
      </c>
      <c r="G264" s="210"/>
      <c r="H264" s="209"/>
      <c r="I264" s="210">
        <f t="shared" si="115"/>
        <v>0</v>
      </c>
      <c r="J264" s="209"/>
      <c r="K264" s="209"/>
      <c r="L264" s="209"/>
      <c r="M264" s="209"/>
      <c r="N264" s="209"/>
      <c r="O264" s="209"/>
      <c r="P264" s="209"/>
      <c r="Q264" s="209"/>
      <c r="R264" s="209"/>
      <c r="S264" s="209"/>
      <c r="T264" s="209"/>
      <c r="U264" s="210">
        <f t="shared" si="117"/>
        <v>0</v>
      </c>
      <c r="V264" s="209"/>
      <c r="W264" s="210">
        <f t="shared" si="118"/>
        <v>0</v>
      </c>
      <c r="X264" s="210"/>
      <c r="Y264" s="209"/>
      <c r="Z264" s="209"/>
      <c r="AB264" s="306">
        <f t="shared" si="121"/>
        <v>0</v>
      </c>
      <c r="AC264" s="209"/>
      <c r="AD264" s="209"/>
      <c r="AE264" s="209"/>
      <c r="AF264" s="209"/>
      <c r="AG264" s="209"/>
      <c r="AH264" s="209"/>
      <c r="AI264" s="209"/>
      <c r="AJ264" s="209"/>
      <c r="AK264" s="209"/>
      <c r="AL264" s="209"/>
      <c r="AM264" s="209"/>
    </row>
    <row r="265" spans="1:39" s="211" customFormat="1" ht="13.5" hidden="1">
      <c r="A265" s="206"/>
      <c r="B265" s="207" t="s">
        <v>12</v>
      </c>
      <c r="C265" s="208" t="s">
        <v>13</v>
      </c>
      <c r="D265" s="209"/>
      <c r="E265" s="209"/>
      <c r="F265" s="210">
        <f t="shared" si="114"/>
        <v>0</v>
      </c>
      <c r="G265" s="210"/>
      <c r="H265" s="209"/>
      <c r="I265" s="210">
        <f t="shared" si="115"/>
        <v>0</v>
      </c>
      <c r="J265" s="209"/>
      <c r="K265" s="209"/>
      <c r="L265" s="209"/>
      <c r="M265" s="209"/>
      <c r="N265" s="209"/>
      <c r="O265" s="209"/>
      <c r="P265" s="209"/>
      <c r="Q265" s="209"/>
      <c r="R265" s="209"/>
      <c r="S265" s="209"/>
      <c r="T265" s="209"/>
      <c r="U265" s="210">
        <f t="shared" si="117"/>
        <v>0</v>
      </c>
      <c r="V265" s="209"/>
      <c r="W265" s="210">
        <f t="shared" si="118"/>
        <v>0</v>
      </c>
      <c r="X265" s="210"/>
      <c r="Y265" s="209"/>
      <c r="Z265" s="209"/>
      <c r="AB265" s="306">
        <f t="shared" si="121"/>
        <v>0</v>
      </c>
      <c r="AC265" s="209"/>
      <c r="AD265" s="209"/>
      <c r="AE265" s="209"/>
      <c r="AF265" s="209"/>
      <c r="AG265" s="209"/>
      <c r="AH265" s="209"/>
      <c r="AI265" s="209"/>
      <c r="AJ265" s="209"/>
      <c r="AK265" s="209"/>
      <c r="AL265" s="209"/>
      <c r="AM265" s="209"/>
    </row>
    <row r="266" spans="1:39" s="211" customFormat="1" ht="12.75" customHeight="1" hidden="1">
      <c r="A266" s="206"/>
      <c r="B266" s="207" t="s">
        <v>14</v>
      </c>
      <c r="C266" s="208" t="s">
        <v>15</v>
      </c>
      <c r="D266" s="209"/>
      <c r="E266" s="209"/>
      <c r="F266" s="210">
        <f t="shared" si="114"/>
        <v>0</v>
      </c>
      <c r="G266" s="210"/>
      <c r="H266" s="209"/>
      <c r="I266" s="210">
        <f t="shared" si="115"/>
        <v>0</v>
      </c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210">
        <f t="shared" si="117"/>
        <v>0</v>
      </c>
      <c r="V266" s="209"/>
      <c r="W266" s="210">
        <f t="shared" si="118"/>
        <v>0</v>
      </c>
      <c r="X266" s="210"/>
      <c r="Y266" s="209"/>
      <c r="Z266" s="209"/>
      <c r="AB266" s="306">
        <f t="shared" si="121"/>
        <v>0</v>
      </c>
      <c r="AC266" s="209"/>
      <c r="AD266" s="209"/>
      <c r="AE266" s="209"/>
      <c r="AF266" s="209"/>
      <c r="AG266" s="209"/>
      <c r="AH266" s="209"/>
      <c r="AI266" s="209"/>
      <c r="AJ266" s="209"/>
      <c r="AK266" s="209"/>
      <c r="AL266" s="209"/>
      <c r="AM266" s="209"/>
    </row>
    <row r="267" spans="1:39" s="198" customFormat="1" ht="12.75" customHeight="1">
      <c r="A267" s="195"/>
      <c r="B267" s="195">
        <v>32</v>
      </c>
      <c r="C267" s="196"/>
      <c r="D267" s="197">
        <f>SUM(D268+D273+D280+D290+D292)</f>
        <v>0</v>
      </c>
      <c r="E267" s="197">
        <f>SUM(E268+E273+E280+E290+E292)</f>
        <v>0</v>
      </c>
      <c r="F267" s="210">
        <f t="shared" si="114"/>
        <v>197000</v>
      </c>
      <c r="G267" s="197"/>
      <c r="H267" s="197">
        <f>SUM(H268+H273+H280+H290+H292+H333)</f>
        <v>33000</v>
      </c>
      <c r="I267" s="210">
        <f t="shared" si="115"/>
        <v>33000</v>
      </c>
      <c r="J267" s="197">
        <f>SUM(J268+J273+J280+J290+J292+J333)</f>
        <v>9000</v>
      </c>
      <c r="K267" s="197">
        <f>SUM(K268+K273+K280+K290+K292)</f>
        <v>0</v>
      </c>
      <c r="L267" s="197">
        <f>SUM(L268+L273+L280+L290+L292+L333)</f>
        <v>50000</v>
      </c>
      <c r="M267" s="197">
        <f>SUM(M268+M273+M280+M290+M292+M333)</f>
        <v>72000</v>
      </c>
      <c r="N267" s="197">
        <f aca="true" t="shared" si="125" ref="N267:T267">SUM(N268+N273+N280+N290+N292)</f>
        <v>0</v>
      </c>
      <c r="O267" s="197">
        <f t="shared" si="125"/>
        <v>0</v>
      </c>
      <c r="P267" s="197">
        <f t="shared" si="125"/>
        <v>0</v>
      </c>
      <c r="Q267" s="197">
        <f t="shared" si="125"/>
        <v>0</v>
      </c>
      <c r="R267" s="197">
        <f t="shared" si="125"/>
        <v>0</v>
      </c>
      <c r="S267" s="197">
        <f t="shared" si="125"/>
        <v>0</v>
      </c>
      <c r="T267" s="197">
        <f t="shared" si="125"/>
        <v>0</v>
      </c>
      <c r="U267" s="210">
        <f t="shared" si="117"/>
        <v>33000</v>
      </c>
      <c r="V267" s="197">
        <f>SUM(V268+V273+V280+V290+V292)</f>
        <v>0</v>
      </c>
      <c r="W267" s="210">
        <f t="shared" si="118"/>
        <v>33000</v>
      </c>
      <c r="X267" s="210">
        <f>SUM(J267:T267)</f>
        <v>131000</v>
      </c>
      <c r="Y267" s="197">
        <v>164000</v>
      </c>
      <c r="Z267" s="197">
        <v>164000</v>
      </c>
      <c r="AB267" s="306">
        <f>SUM(H333+X267)</f>
        <v>164000</v>
      </c>
      <c r="AC267" s="197"/>
      <c r="AD267" s="197"/>
      <c r="AE267" s="197"/>
      <c r="AF267" s="197"/>
      <c r="AG267" s="197"/>
      <c r="AH267" s="197"/>
      <c r="AI267" s="197"/>
      <c r="AJ267" s="197"/>
      <c r="AK267" s="197"/>
      <c r="AL267" s="197"/>
      <c r="AM267" s="197"/>
    </row>
    <row r="268" spans="1:39" s="198" customFormat="1" ht="12.75" customHeight="1" hidden="1">
      <c r="A268" s="195"/>
      <c r="B268" s="195">
        <v>321</v>
      </c>
      <c r="C268" s="196"/>
      <c r="D268" s="197">
        <f>SUM(D269+D270+D271+D272)</f>
        <v>0</v>
      </c>
      <c r="E268" s="197">
        <f>SUM(E269+E270+E271+E272)</f>
        <v>0</v>
      </c>
      <c r="F268" s="210">
        <f t="shared" si="114"/>
        <v>0</v>
      </c>
      <c r="G268" s="197"/>
      <c r="H268" s="197">
        <f>SUM(H269+H270+H271+H272)</f>
        <v>0</v>
      </c>
      <c r="I268" s="210">
        <f t="shared" si="115"/>
        <v>0</v>
      </c>
      <c r="J268" s="197">
        <f aca="true" t="shared" si="126" ref="J268:S268">SUM(J269+J270+J271+J272)</f>
        <v>0</v>
      </c>
      <c r="K268" s="197">
        <f t="shared" si="126"/>
        <v>0</v>
      </c>
      <c r="L268" s="197">
        <f>SUM(L269+L270+L271+L272)</f>
        <v>0</v>
      </c>
      <c r="M268" s="197">
        <f t="shared" si="126"/>
        <v>0</v>
      </c>
      <c r="N268" s="197">
        <f t="shared" si="126"/>
        <v>0</v>
      </c>
      <c r="O268" s="197">
        <f t="shared" si="126"/>
        <v>0</v>
      </c>
      <c r="P268" s="197">
        <f t="shared" si="126"/>
        <v>0</v>
      </c>
      <c r="Q268" s="197">
        <f t="shared" si="126"/>
        <v>0</v>
      </c>
      <c r="R268" s="197">
        <f t="shared" si="126"/>
        <v>0</v>
      </c>
      <c r="S268" s="197">
        <f t="shared" si="126"/>
        <v>0</v>
      </c>
      <c r="T268" s="197">
        <f>SUM(T269+T270+T271+T272)</f>
        <v>0</v>
      </c>
      <c r="U268" s="210">
        <f t="shared" si="117"/>
        <v>0</v>
      </c>
      <c r="V268" s="197">
        <f>SUM(V269+V270+V271+V272)</f>
        <v>0</v>
      </c>
      <c r="W268" s="210">
        <f t="shared" si="118"/>
        <v>0</v>
      </c>
      <c r="X268" s="210"/>
      <c r="Y268" s="197">
        <f>SUM(Y269+Y270+Y271+Y272)</f>
        <v>0</v>
      </c>
      <c r="Z268" s="197">
        <f>SUM(Z269+Z270+Z271+Z272)</f>
        <v>0</v>
      </c>
      <c r="AB268" s="306">
        <f aca="true" t="shared" si="127" ref="AB268:AB279">SUM(H268+T268)</f>
        <v>0</v>
      </c>
      <c r="AC268" s="197"/>
      <c r="AD268" s="197"/>
      <c r="AE268" s="197"/>
      <c r="AF268" s="197"/>
      <c r="AG268" s="197"/>
      <c r="AH268" s="197"/>
      <c r="AI268" s="197"/>
      <c r="AJ268" s="197"/>
      <c r="AK268" s="197"/>
      <c r="AL268" s="197"/>
      <c r="AM268" s="197"/>
    </row>
    <row r="269" spans="1:39" s="211" customFormat="1" ht="13.5" hidden="1">
      <c r="A269" s="206"/>
      <c r="B269" s="207" t="s">
        <v>16</v>
      </c>
      <c r="C269" s="208" t="s">
        <v>17</v>
      </c>
      <c r="D269" s="209"/>
      <c r="E269" s="209"/>
      <c r="F269" s="210">
        <f t="shared" si="114"/>
        <v>0</v>
      </c>
      <c r="G269" s="210"/>
      <c r="H269" s="209"/>
      <c r="I269" s="210">
        <f t="shared" si="115"/>
        <v>0</v>
      </c>
      <c r="J269" s="209"/>
      <c r="K269" s="209"/>
      <c r="L269" s="209"/>
      <c r="M269" s="209"/>
      <c r="N269" s="209"/>
      <c r="O269" s="209"/>
      <c r="P269" s="209"/>
      <c r="Q269" s="209"/>
      <c r="R269" s="209"/>
      <c r="S269" s="209"/>
      <c r="T269" s="209"/>
      <c r="U269" s="210">
        <f t="shared" si="117"/>
        <v>0</v>
      </c>
      <c r="V269" s="209"/>
      <c r="W269" s="210">
        <f t="shared" si="118"/>
        <v>0</v>
      </c>
      <c r="X269" s="210"/>
      <c r="Y269" s="209"/>
      <c r="Z269" s="209"/>
      <c r="AB269" s="306">
        <f t="shared" si="127"/>
        <v>0</v>
      </c>
      <c r="AC269" s="209"/>
      <c r="AD269" s="209"/>
      <c r="AE269" s="209"/>
      <c r="AF269" s="209"/>
      <c r="AG269" s="209"/>
      <c r="AH269" s="209"/>
      <c r="AI269" s="209"/>
      <c r="AJ269" s="209"/>
      <c r="AK269" s="209"/>
      <c r="AL269" s="209"/>
      <c r="AM269" s="209"/>
    </row>
    <row r="270" spans="1:39" s="211" customFormat="1" ht="13.5" hidden="1">
      <c r="A270" s="206"/>
      <c r="B270" s="207" t="s">
        <v>18</v>
      </c>
      <c r="C270" s="208" t="s">
        <v>19</v>
      </c>
      <c r="D270" s="209"/>
      <c r="E270" s="209"/>
      <c r="F270" s="210">
        <f t="shared" si="114"/>
        <v>0</v>
      </c>
      <c r="G270" s="210"/>
      <c r="H270" s="209"/>
      <c r="I270" s="210">
        <f t="shared" si="115"/>
        <v>0</v>
      </c>
      <c r="J270" s="209"/>
      <c r="K270" s="209"/>
      <c r="L270" s="209"/>
      <c r="M270" s="209"/>
      <c r="N270" s="209"/>
      <c r="O270" s="209"/>
      <c r="P270" s="209"/>
      <c r="Q270" s="209"/>
      <c r="R270" s="209"/>
      <c r="S270" s="209"/>
      <c r="T270" s="209"/>
      <c r="U270" s="210">
        <f t="shared" si="117"/>
        <v>0</v>
      </c>
      <c r="V270" s="209"/>
      <c r="W270" s="210">
        <f t="shared" si="118"/>
        <v>0</v>
      </c>
      <c r="X270" s="210"/>
      <c r="Y270" s="209"/>
      <c r="Z270" s="209"/>
      <c r="AB270" s="306">
        <f t="shared" si="127"/>
        <v>0</v>
      </c>
      <c r="AC270" s="209"/>
      <c r="AD270" s="209"/>
      <c r="AE270" s="209"/>
      <c r="AF270" s="209"/>
      <c r="AG270" s="209"/>
      <c r="AH270" s="209"/>
      <c r="AI270" s="209"/>
      <c r="AJ270" s="209"/>
      <c r="AK270" s="209"/>
      <c r="AL270" s="209"/>
      <c r="AM270" s="209"/>
    </row>
    <row r="271" spans="1:39" s="211" customFormat="1" ht="13.5" hidden="1">
      <c r="A271" s="206"/>
      <c r="B271" s="207" t="s">
        <v>20</v>
      </c>
      <c r="C271" s="208" t="s">
        <v>21</v>
      </c>
      <c r="D271" s="209"/>
      <c r="E271" s="209"/>
      <c r="F271" s="210">
        <f t="shared" si="114"/>
        <v>0</v>
      </c>
      <c r="G271" s="210"/>
      <c r="H271" s="209"/>
      <c r="I271" s="210">
        <f t="shared" si="115"/>
        <v>0</v>
      </c>
      <c r="J271" s="209"/>
      <c r="K271" s="209"/>
      <c r="L271" s="209"/>
      <c r="M271" s="209"/>
      <c r="N271" s="209"/>
      <c r="O271" s="209"/>
      <c r="P271" s="209"/>
      <c r="Q271" s="209"/>
      <c r="R271" s="209"/>
      <c r="S271" s="209"/>
      <c r="T271" s="209"/>
      <c r="U271" s="210">
        <f t="shared" si="117"/>
        <v>0</v>
      </c>
      <c r="V271" s="209"/>
      <c r="W271" s="210">
        <f t="shared" si="118"/>
        <v>0</v>
      </c>
      <c r="X271" s="210"/>
      <c r="Y271" s="209"/>
      <c r="Z271" s="209"/>
      <c r="AB271" s="306">
        <f t="shared" si="127"/>
        <v>0</v>
      </c>
      <c r="AC271" s="209"/>
      <c r="AD271" s="209"/>
      <c r="AE271" s="209"/>
      <c r="AF271" s="209"/>
      <c r="AG271" s="209"/>
      <c r="AH271" s="209"/>
      <c r="AI271" s="209"/>
      <c r="AJ271" s="209"/>
      <c r="AK271" s="209"/>
      <c r="AL271" s="209"/>
      <c r="AM271" s="209"/>
    </row>
    <row r="272" spans="1:39" s="211" customFormat="1" ht="13.5" hidden="1">
      <c r="A272" s="206"/>
      <c r="B272" s="206">
        <v>3214</v>
      </c>
      <c r="C272" s="208" t="s">
        <v>22</v>
      </c>
      <c r="D272" s="209"/>
      <c r="E272" s="209"/>
      <c r="F272" s="210">
        <f t="shared" si="114"/>
        <v>0</v>
      </c>
      <c r="G272" s="210"/>
      <c r="H272" s="209"/>
      <c r="I272" s="210">
        <f t="shared" si="115"/>
        <v>0</v>
      </c>
      <c r="J272" s="209"/>
      <c r="K272" s="209"/>
      <c r="L272" s="209"/>
      <c r="M272" s="209"/>
      <c r="N272" s="209"/>
      <c r="O272" s="209"/>
      <c r="P272" s="209"/>
      <c r="Q272" s="209"/>
      <c r="R272" s="209"/>
      <c r="S272" s="209"/>
      <c r="T272" s="209"/>
      <c r="U272" s="210">
        <f t="shared" si="117"/>
        <v>0</v>
      </c>
      <c r="V272" s="209"/>
      <c r="W272" s="210">
        <f t="shared" si="118"/>
        <v>0</v>
      </c>
      <c r="X272" s="210"/>
      <c r="Y272" s="209"/>
      <c r="Z272" s="209"/>
      <c r="AB272" s="306">
        <f t="shared" si="127"/>
        <v>0</v>
      </c>
      <c r="AC272" s="209"/>
      <c r="AD272" s="209"/>
      <c r="AE272" s="209"/>
      <c r="AF272" s="209"/>
      <c r="AG272" s="209"/>
      <c r="AH272" s="209"/>
      <c r="AI272" s="209"/>
      <c r="AJ272" s="209"/>
      <c r="AK272" s="209"/>
      <c r="AL272" s="209"/>
      <c r="AM272" s="209"/>
    </row>
    <row r="273" spans="1:39" s="198" customFormat="1" ht="13.5" hidden="1">
      <c r="A273" s="195"/>
      <c r="B273" s="195">
        <v>322</v>
      </c>
      <c r="C273" s="196"/>
      <c r="D273" s="197">
        <f>SUM(D274+D275+D276+D277+D278+D279)</f>
        <v>0</v>
      </c>
      <c r="E273" s="197">
        <f>SUM(E274+E275+E276+E277+E278+E279)</f>
        <v>0</v>
      </c>
      <c r="F273" s="210">
        <f t="shared" si="114"/>
        <v>0</v>
      </c>
      <c r="G273" s="197"/>
      <c r="H273" s="197">
        <f>SUM(H274+H275+H276+H277+H278+H279)</f>
        <v>0</v>
      </c>
      <c r="I273" s="210">
        <f t="shared" si="115"/>
        <v>0</v>
      </c>
      <c r="J273" s="197">
        <f aca="true" t="shared" si="128" ref="J273:S273">SUM(J274+J275+J276+J277+J278+J279)</f>
        <v>0</v>
      </c>
      <c r="K273" s="197">
        <f t="shared" si="128"/>
        <v>0</v>
      </c>
      <c r="L273" s="197">
        <f>SUM(L274+L275+L276+L277+L278+L279)</f>
        <v>0</v>
      </c>
      <c r="M273" s="197">
        <f t="shared" si="128"/>
        <v>0</v>
      </c>
      <c r="N273" s="197">
        <f t="shared" si="128"/>
        <v>0</v>
      </c>
      <c r="O273" s="197">
        <f t="shared" si="128"/>
        <v>0</v>
      </c>
      <c r="P273" s="197">
        <f t="shared" si="128"/>
        <v>0</v>
      </c>
      <c r="Q273" s="197">
        <f t="shared" si="128"/>
        <v>0</v>
      </c>
      <c r="R273" s="197">
        <f t="shared" si="128"/>
        <v>0</v>
      </c>
      <c r="S273" s="197">
        <f t="shared" si="128"/>
        <v>0</v>
      </c>
      <c r="T273" s="197">
        <f>SUM(T274+T275+T276+T277+T278+T279)</f>
        <v>0</v>
      </c>
      <c r="U273" s="210">
        <f t="shared" si="117"/>
        <v>0</v>
      </c>
      <c r="V273" s="197">
        <f>SUM(V274+V275+V276+V277+V278+V279)</f>
        <v>0</v>
      </c>
      <c r="W273" s="210">
        <f t="shared" si="118"/>
        <v>0</v>
      </c>
      <c r="X273" s="210"/>
      <c r="Y273" s="197">
        <f>SUM(Y274+Y275+Y276+Y277+Y278+Y279)</f>
        <v>0</v>
      </c>
      <c r="Z273" s="197">
        <f>SUM(Z274+Z275+Z276+Z277+Z278+Z279)</f>
        <v>0</v>
      </c>
      <c r="AB273" s="306">
        <f t="shared" si="127"/>
        <v>0</v>
      </c>
      <c r="AC273" s="197"/>
      <c r="AD273" s="197"/>
      <c r="AE273" s="197"/>
      <c r="AF273" s="197"/>
      <c r="AG273" s="197"/>
      <c r="AH273" s="197"/>
      <c r="AI273" s="197"/>
      <c r="AJ273" s="197"/>
      <c r="AK273" s="197"/>
      <c r="AL273" s="197"/>
      <c r="AM273" s="197"/>
    </row>
    <row r="274" spans="1:39" s="211" customFormat="1" ht="13.5" hidden="1">
      <c r="A274" s="206"/>
      <c r="B274" s="207" t="s">
        <v>23</v>
      </c>
      <c r="C274" s="208" t="s">
        <v>24</v>
      </c>
      <c r="D274" s="209"/>
      <c r="E274" s="209"/>
      <c r="F274" s="210">
        <f t="shared" si="114"/>
        <v>0</v>
      </c>
      <c r="G274" s="210"/>
      <c r="H274" s="209"/>
      <c r="I274" s="210">
        <f t="shared" si="115"/>
        <v>0</v>
      </c>
      <c r="J274" s="209"/>
      <c r="K274" s="209"/>
      <c r="L274" s="209"/>
      <c r="M274" s="209"/>
      <c r="N274" s="209"/>
      <c r="O274" s="209"/>
      <c r="P274" s="209"/>
      <c r="Q274" s="209"/>
      <c r="R274" s="209"/>
      <c r="S274" s="209"/>
      <c r="T274" s="209"/>
      <c r="U274" s="210">
        <f t="shared" si="117"/>
        <v>0</v>
      </c>
      <c r="V274" s="209"/>
      <c r="W274" s="210">
        <f t="shared" si="118"/>
        <v>0</v>
      </c>
      <c r="X274" s="210"/>
      <c r="Y274" s="209"/>
      <c r="Z274" s="209"/>
      <c r="AB274" s="306">
        <f t="shared" si="127"/>
        <v>0</v>
      </c>
      <c r="AC274" s="209"/>
      <c r="AD274" s="209"/>
      <c r="AE274" s="209"/>
      <c r="AF274" s="209"/>
      <c r="AG274" s="209"/>
      <c r="AH274" s="209"/>
      <c r="AI274" s="209"/>
      <c r="AJ274" s="209"/>
      <c r="AK274" s="209"/>
      <c r="AL274" s="209"/>
      <c r="AM274" s="209"/>
    </row>
    <row r="275" spans="1:39" s="211" customFormat="1" ht="13.5" hidden="1">
      <c r="A275" s="206"/>
      <c r="B275" s="207" t="s">
        <v>25</v>
      </c>
      <c r="C275" s="208" t="s">
        <v>26</v>
      </c>
      <c r="D275" s="209"/>
      <c r="E275" s="209"/>
      <c r="F275" s="210">
        <f t="shared" si="114"/>
        <v>0</v>
      </c>
      <c r="G275" s="210"/>
      <c r="H275" s="209"/>
      <c r="I275" s="210">
        <f t="shared" si="115"/>
        <v>0</v>
      </c>
      <c r="J275" s="209"/>
      <c r="K275" s="209"/>
      <c r="L275" s="209"/>
      <c r="M275" s="209"/>
      <c r="N275" s="209"/>
      <c r="O275" s="209"/>
      <c r="P275" s="209"/>
      <c r="Q275" s="209"/>
      <c r="R275" s="209"/>
      <c r="S275" s="209"/>
      <c r="T275" s="209"/>
      <c r="U275" s="210">
        <f t="shared" si="117"/>
        <v>0</v>
      </c>
      <c r="V275" s="209"/>
      <c r="W275" s="210">
        <f t="shared" si="118"/>
        <v>0</v>
      </c>
      <c r="X275" s="210"/>
      <c r="Y275" s="209"/>
      <c r="Z275" s="209"/>
      <c r="AB275" s="306">
        <f t="shared" si="127"/>
        <v>0</v>
      </c>
      <c r="AC275" s="209"/>
      <c r="AD275" s="209"/>
      <c r="AE275" s="209"/>
      <c r="AF275" s="209"/>
      <c r="AG275" s="209"/>
      <c r="AH275" s="209"/>
      <c r="AI275" s="209"/>
      <c r="AJ275" s="209"/>
      <c r="AK275" s="209"/>
      <c r="AL275" s="209"/>
      <c r="AM275" s="209"/>
    </row>
    <row r="276" spans="1:39" s="211" customFormat="1" ht="13.5" hidden="1">
      <c r="A276" s="206"/>
      <c r="B276" s="207" t="s">
        <v>27</v>
      </c>
      <c r="C276" s="208" t="s">
        <v>28</v>
      </c>
      <c r="D276" s="209"/>
      <c r="E276" s="209"/>
      <c r="F276" s="210">
        <f t="shared" si="114"/>
        <v>0</v>
      </c>
      <c r="G276" s="210"/>
      <c r="H276" s="209"/>
      <c r="I276" s="210">
        <f t="shared" si="115"/>
        <v>0</v>
      </c>
      <c r="J276" s="209"/>
      <c r="K276" s="209"/>
      <c r="L276" s="209"/>
      <c r="M276" s="209"/>
      <c r="N276" s="209"/>
      <c r="O276" s="209"/>
      <c r="P276" s="209"/>
      <c r="Q276" s="209"/>
      <c r="R276" s="209"/>
      <c r="S276" s="209"/>
      <c r="T276" s="209"/>
      <c r="U276" s="210">
        <f t="shared" si="117"/>
        <v>0</v>
      </c>
      <c r="V276" s="209"/>
      <c r="W276" s="210">
        <f t="shared" si="118"/>
        <v>0</v>
      </c>
      <c r="X276" s="210"/>
      <c r="Y276" s="209"/>
      <c r="Z276" s="209"/>
      <c r="AB276" s="306">
        <f t="shared" si="127"/>
        <v>0</v>
      </c>
      <c r="AC276" s="209"/>
      <c r="AD276" s="209"/>
      <c r="AE276" s="209"/>
      <c r="AF276" s="209"/>
      <c r="AG276" s="209"/>
      <c r="AH276" s="209"/>
      <c r="AI276" s="209"/>
      <c r="AJ276" s="209"/>
      <c r="AK276" s="209"/>
      <c r="AL276" s="209"/>
      <c r="AM276" s="209"/>
    </row>
    <row r="277" spans="1:39" s="211" customFormat="1" ht="13.5" hidden="1">
      <c r="A277" s="206"/>
      <c r="B277" s="207" t="s">
        <v>29</v>
      </c>
      <c r="C277" s="208" t="s">
        <v>30</v>
      </c>
      <c r="D277" s="209"/>
      <c r="E277" s="209"/>
      <c r="F277" s="210">
        <f t="shared" si="114"/>
        <v>0</v>
      </c>
      <c r="G277" s="210"/>
      <c r="H277" s="209"/>
      <c r="I277" s="210">
        <f t="shared" si="115"/>
        <v>0</v>
      </c>
      <c r="J277" s="209"/>
      <c r="K277" s="209"/>
      <c r="L277" s="209"/>
      <c r="M277" s="209"/>
      <c r="N277" s="209"/>
      <c r="O277" s="209"/>
      <c r="P277" s="209"/>
      <c r="Q277" s="209"/>
      <c r="R277" s="209"/>
      <c r="S277" s="209"/>
      <c r="T277" s="209"/>
      <c r="U277" s="210">
        <f t="shared" si="117"/>
        <v>0</v>
      </c>
      <c r="V277" s="209"/>
      <c r="W277" s="210">
        <f t="shared" si="118"/>
        <v>0</v>
      </c>
      <c r="X277" s="210"/>
      <c r="Y277" s="209"/>
      <c r="Z277" s="209"/>
      <c r="AB277" s="306">
        <f t="shared" si="127"/>
        <v>0</v>
      </c>
      <c r="AC277" s="209"/>
      <c r="AD277" s="209"/>
      <c r="AE277" s="209"/>
      <c r="AF277" s="209"/>
      <c r="AG277" s="209"/>
      <c r="AH277" s="209"/>
      <c r="AI277" s="209"/>
      <c r="AJ277" s="209"/>
      <c r="AK277" s="209"/>
      <c r="AL277" s="209"/>
      <c r="AM277" s="209"/>
    </row>
    <row r="278" spans="1:39" s="211" customFormat="1" ht="13.5" hidden="1">
      <c r="A278" s="206"/>
      <c r="B278" s="207" t="s">
        <v>31</v>
      </c>
      <c r="C278" s="208" t="s">
        <v>32</v>
      </c>
      <c r="D278" s="209"/>
      <c r="E278" s="209"/>
      <c r="F278" s="210">
        <f t="shared" si="114"/>
        <v>0</v>
      </c>
      <c r="G278" s="210"/>
      <c r="H278" s="209"/>
      <c r="I278" s="210">
        <f t="shared" si="115"/>
        <v>0</v>
      </c>
      <c r="J278" s="209"/>
      <c r="K278" s="209"/>
      <c r="L278" s="209"/>
      <c r="M278" s="209"/>
      <c r="N278" s="209"/>
      <c r="O278" s="209"/>
      <c r="P278" s="209"/>
      <c r="Q278" s="209"/>
      <c r="R278" s="209"/>
      <c r="S278" s="209"/>
      <c r="T278" s="209"/>
      <c r="U278" s="210">
        <f t="shared" si="117"/>
        <v>0</v>
      </c>
      <c r="V278" s="209"/>
      <c r="W278" s="210">
        <f t="shared" si="118"/>
        <v>0</v>
      </c>
      <c r="X278" s="210"/>
      <c r="Y278" s="209"/>
      <c r="Z278" s="209"/>
      <c r="AB278" s="306">
        <f t="shared" si="127"/>
        <v>0</v>
      </c>
      <c r="AC278" s="209"/>
      <c r="AD278" s="209"/>
      <c r="AE278" s="209"/>
      <c r="AF278" s="209"/>
      <c r="AG278" s="209"/>
      <c r="AH278" s="209"/>
      <c r="AI278" s="209"/>
      <c r="AJ278" s="209"/>
      <c r="AK278" s="209"/>
      <c r="AL278" s="209"/>
      <c r="AM278" s="209"/>
    </row>
    <row r="279" spans="1:39" s="211" customFormat="1" ht="13.5" hidden="1">
      <c r="A279" s="206"/>
      <c r="B279" s="213" t="s">
        <v>33</v>
      </c>
      <c r="C279" s="208" t="s">
        <v>34</v>
      </c>
      <c r="D279" s="209"/>
      <c r="E279" s="209"/>
      <c r="F279" s="210">
        <f t="shared" si="114"/>
        <v>0</v>
      </c>
      <c r="G279" s="210"/>
      <c r="H279" s="209"/>
      <c r="I279" s="210">
        <f t="shared" si="115"/>
        <v>0</v>
      </c>
      <c r="J279" s="209"/>
      <c r="K279" s="209"/>
      <c r="L279" s="209"/>
      <c r="M279" s="209"/>
      <c r="N279" s="209"/>
      <c r="O279" s="209"/>
      <c r="P279" s="209"/>
      <c r="Q279" s="209"/>
      <c r="R279" s="209"/>
      <c r="S279" s="209"/>
      <c r="T279" s="209"/>
      <c r="U279" s="210">
        <f t="shared" si="117"/>
        <v>0</v>
      </c>
      <c r="V279" s="209"/>
      <c r="W279" s="210">
        <f t="shared" si="118"/>
        <v>0</v>
      </c>
      <c r="X279" s="210"/>
      <c r="Y279" s="209"/>
      <c r="Z279" s="209"/>
      <c r="AB279" s="306">
        <f t="shared" si="127"/>
        <v>0</v>
      </c>
      <c r="AC279" s="209"/>
      <c r="AD279" s="209"/>
      <c r="AE279" s="209"/>
      <c r="AF279" s="209"/>
      <c r="AG279" s="209"/>
      <c r="AH279" s="209"/>
      <c r="AI279" s="209"/>
      <c r="AJ279" s="209"/>
      <c r="AK279" s="209"/>
      <c r="AL279" s="209"/>
      <c r="AM279" s="209"/>
    </row>
    <row r="280" spans="1:39" s="198" customFormat="1" ht="13.5">
      <c r="A280" s="195"/>
      <c r="B280" s="195">
        <v>322</v>
      </c>
      <c r="C280" s="196"/>
      <c r="D280" s="197">
        <f>SUM(D281+D282+D283+D284+D285+D286+D287+D288+D289)</f>
        <v>0</v>
      </c>
      <c r="E280" s="197">
        <f>SUM(E281+E282+E283+E284+E285+E286+E287+E288+E289)</f>
        <v>0</v>
      </c>
      <c r="F280" s="210">
        <f t="shared" si="114"/>
        <v>50000</v>
      </c>
      <c r="G280" s="197"/>
      <c r="H280" s="197">
        <f>SUM(H281+H282+H283+H284+H285+H286+H287+H288+H289)</f>
        <v>0</v>
      </c>
      <c r="I280" s="210">
        <f t="shared" si="115"/>
        <v>0</v>
      </c>
      <c r="J280" s="197">
        <f>SUM(J281+J282+J283+J284+J285+J286+J287+J288+J289)</f>
        <v>0</v>
      </c>
      <c r="K280" s="197">
        <f>SUM(K281+K282+K283+K284+K285+K286+K287+K288+K289)</f>
        <v>0</v>
      </c>
      <c r="L280" s="197">
        <f>SUM(L281+L282+L283+L284+L285+L286+L287+L288+L289+L332)</f>
        <v>50000</v>
      </c>
      <c r="M280" s="197">
        <f aca="true" t="shared" si="129" ref="M280:T280">SUM(M281+M282+M283+M284+M285+M286+M287+M288+M289)</f>
        <v>0</v>
      </c>
      <c r="N280" s="197">
        <f t="shared" si="129"/>
        <v>0</v>
      </c>
      <c r="O280" s="197">
        <f t="shared" si="129"/>
        <v>0</v>
      </c>
      <c r="P280" s="197">
        <f t="shared" si="129"/>
        <v>0</v>
      </c>
      <c r="Q280" s="197">
        <f t="shared" si="129"/>
        <v>0</v>
      </c>
      <c r="R280" s="197">
        <f t="shared" si="129"/>
        <v>0</v>
      </c>
      <c r="S280" s="197">
        <f t="shared" si="129"/>
        <v>0</v>
      </c>
      <c r="T280" s="197">
        <f t="shared" si="129"/>
        <v>0</v>
      </c>
      <c r="U280" s="210">
        <f t="shared" si="117"/>
        <v>0</v>
      </c>
      <c r="V280" s="197">
        <f>SUM(V281+V282+V283+V284+V285+V286+V287+V288+V289)</f>
        <v>0</v>
      </c>
      <c r="W280" s="210">
        <f t="shared" si="118"/>
        <v>0</v>
      </c>
      <c r="X280" s="210">
        <f>SUM(J280:T280)</f>
        <v>50000</v>
      </c>
      <c r="Y280" s="197">
        <f>SUM(Y281+Y282+Y283+Y284+Y285+Y286+Y287+Y288+Y289)</f>
        <v>0</v>
      </c>
      <c r="Z280" s="197">
        <f>SUM(Z281+Z282+Z283+Z284+Z285+Z286+Z287+Z288+Z289)</f>
        <v>0</v>
      </c>
      <c r="AB280" s="306">
        <f>SUM(H280+X280)</f>
        <v>50000</v>
      </c>
      <c r="AC280" s="197"/>
      <c r="AD280" s="197"/>
      <c r="AE280" s="197"/>
      <c r="AF280" s="197"/>
      <c r="AG280" s="197"/>
      <c r="AH280" s="197"/>
      <c r="AI280" s="197"/>
      <c r="AJ280" s="197"/>
      <c r="AK280" s="197"/>
      <c r="AL280" s="197"/>
      <c r="AM280" s="197"/>
    </row>
    <row r="281" spans="1:39" s="211" customFormat="1" ht="13.5" hidden="1">
      <c r="A281" s="206"/>
      <c r="B281" s="207" t="s">
        <v>35</v>
      </c>
      <c r="C281" s="208" t="s">
        <v>36</v>
      </c>
      <c r="D281" s="209"/>
      <c r="E281" s="209"/>
      <c r="F281" s="210">
        <f t="shared" si="114"/>
        <v>0</v>
      </c>
      <c r="G281" s="210"/>
      <c r="H281" s="209"/>
      <c r="I281" s="210">
        <f t="shared" si="115"/>
        <v>0</v>
      </c>
      <c r="J281" s="209"/>
      <c r="K281" s="209"/>
      <c r="L281" s="209"/>
      <c r="M281" s="209"/>
      <c r="N281" s="209"/>
      <c r="O281" s="209"/>
      <c r="P281" s="209"/>
      <c r="Q281" s="209"/>
      <c r="R281" s="209"/>
      <c r="S281" s="209"/>
      <c r="T281" s="209"/>
      <c r="U281" s="210">
        <f t="shared" si="117"/>
        <v>0</v>
      </c>
      <c r="V281" s="209"/>
      <c r="W281" s="210">
        <f t="shared" si="118"/>
        <v>0</v>
      </c>
      <c r="X281" s="210"/>
      <c r="Y281" s="209"/>
      <c r="Z281" s="209"/>
      <c r="AB281" s="306">
        <f aca="true" t="shared" si="130" ref="AB281:AB286">SUM(H281+T281)</f>
        <v>0</v>
      </c>
      <c r="AC281" s="209"/>
      <c r="AD281" s="209"/>
      <c r="AE281" s="209"/>
      <c r="AF281" s="209"/>
      <c r="AG281" s="209"/>
      <c r="AH281" s="209"/>
      <c r="AI281" s="209"/>
      <c r="AJ281" s="209"/>
      <c r="AK281" s="209"/>
      <c r="AL281" s="209"/>
      <c r="AM281" s="209"/>
    </row>
    <row r="282" spans="1:39" s="211" customFormat="1" ht="13.5" hidden="1">
      <c r="A282" s="206"/>
      <c r="B282" s="207" t="s">
        <v>37</v>
      </c>
      <c r="C282" s="208" t="s">
        <v>38</v>
      </c>
      <c r="D282" s="209"/>
      <c r="E282" s="209"/>
      <c r="F282" s="210">
        <f t="shared" si="114"/>
        <v>0</v>
      </c>
      <c r="G282" s="210"/>
      <c r="H282" s="209"/>
      <c r="I282" s="210">
        <f t="shared" si="115"/>
        <v>0</v>
      </c>
      <c r="J282" s="209"/>
      <c r="K282" s="209"/>
      <c r="L282" s="209"/>
      <c r="M282" s="209"/>
      <c r="N282" s="209"/>
      <c r="O282" s="209"/>
      <c r="P282" s="209"/>
      <c r="Q282" s="209"/>
      <c r="R282" s="209"/>
      <c r="S282" s="209"/>
      <c r="T282" s="209"/>
      <c r="U282" s="210">
        <f t="shared" si="117"/>
        <v>0</v>
      </c>
      <c r="V282" s="209"/>
      <c r="W282" s="210">
        <f t="shared" si="118"/>
        <v>0</v>
      </c>
      <c r="X282" s="210"/>
      <c r="Y282" s="209"/>
      <c r="Z282" s="209"/>
      <c r="AB282" s="306">
        <f t="shared" si="130"/>
        <v>0</v>
      </c>
      <c r="AC282" s="209"/>
      <c r="AD282" s="209"/>
      <c r="AE282" s="209"/>
      <c r="AF282" s="209"/>
      <c r="AG282" s="209"/>
      <c r="AH282" s="209"/>
      <c r="AI282" s="209"/>
      <c r="AJ282" s="209"/>
      <c r="AK282" s="209"/>
      <c r="AL282" s="209"/>
      <c r="AM282" s="209"/>
    </row>
    <row r="283" spans="1:39" s="211" customFormat="1" ht="13.5" hidden="1">
      <c r="A283" s="206"/>
      <c r="B283" s="207" t="s">
        <v>39</v>
      </c>
      <c r="C283" s="208" t="s">
        <v>40</v>
      </c>
      <c r="D283" s="209"/>
      <c r="E283" s="209"/>
      <c r="F283" s="210">
        <f t="shared" si="114"/>
        <v>0</v>
      </c>
      <c r="G283" s="210"/>
      <c r="H283" s="209"/>
      <c r="I283" s="210">
        <f t="shared" si="115"/>
        <v>0</v>
      </c>
      <c r="J283" s="209"/>
      <c r="K283" s="209"/>
      <c r="L283" s="209"/>
      <c r="M283" s="209"/>
      <c r="N283" s="209"/>
      <c r="O283" s="209"/>
      <c r="P283" s="209"/>
      <c r="Q283" s="209"/>
      <c r="R283" s="209"/>
      <c r="S283" s="209"/>
      <c r="T283" s="209"/>
      <c r="U283" s="210">
        <f t="shared" si="117"/>
        <v>0</v>
      </c>
      <c r="V283" s="209"/>
      <c r="W283" s="210">
        <f t="shared" si="118"/>
        <v>0</v>
      </c>
      <c r="X283" s="210"/>
      <c r="Y283" s="209"/>
      <c r="Z283" s="209"/>
      <c r="AB283" s="306">
        <f t="shared" si="130"/>
        <v>0</v>
      </c>
      <c r="AC283" s="209"/>
      <c r="AD283" s="209"/>
      <c r="AE283" s="209"/>
      <c r="AF283" s="209"/>
      <c r="AG283" s="209"/>
      <c r="AH283" s="209"/>
      <c r="AI283" s="209"/>
      <c r="AJ283" s="209"/>
      <c r="AK283" s="209"/>
      <c r="AL283" s="209"/>
      <c r="AM283" s="209"/>
    </row>
    <row r="284" spans="1:39" s="211" customFormat="1" ht="13.5" hidden="1">
      <c r="A284" s="206"/>
      <c r="B284" s="207" t="s">
        <v>41</v>
      </c>
      <c r="C284" s="208" t="s">
        <v>42</v>
      </c>
      <c r="D284" s="209"/>
      <c r="E284" s="209"/>
      <c r="F284" s="210">
        <f t="shared" si="114"/>
        <v>0</v>
      </c>
      <c r="G284" s="210"/>
      <c r="H284" s="209"/>
      <c r="I284" s="210">
        <f t="shared" si="115"/>
        <v>0</v>
      </c>
      <c r="J284" s="209"/>
      <c r="K284" s="209"/>
      <c r="L284" s="209"/>
      <c r="M284" s="209"/>
      <c r="N284" s="209"/>
      <c r="O284" s="209"/>
      <c r="P284" s="209"/>
      <c r="Q284" s="209"/>
      <c r="R284" s="209"/>
      <c r="S284" s="209"/>
      <c r="T284" s="209"/>
      <c r="U284" s="210">
        <f t="shared" si="117"/>
        <v>0</v>
      </c>
      <c r="V284" s="209"/>
      <c r="W284" s="210">
        <f t="shared" si="118"/>
        <v>0</v>
      </c>
      <c r="X284" s="210"/>
      <c r="Y284" s="209"/>
      <c r="Z284" s="209"/>
      <c r="AB284" s="306">
        <f t="shared" si="130"/>
        <v>0</v>
      </c>
      <c r="AC284" s="209"/>
      <c r="AD284" s="209"/>
      <c r="AE284" s="209"/>
      <c r="AF284" s="209"/>
      <c r="AG284" s="209"/>
      <c r="AH284" s="209"/>
      <c r="AI284" s="209"/>
      <c r="AJ284" s="209"/>
      <c r="AK284" s="209"/>
      <c r="AL284" s="209"/>
      <c r="AM284" s="209"/>
    </row>
    <row r="285" spans="1:39" s="211" customFormat="1" ht="13.5" hidden="1">
      <c r="A285" s="206"/>
      <c r="B285" s="207" t="s">
        <v>43</v>
      </c>
      <c r="C285" s="208" t="s">
        <v>44</v>
      </c>
      <c r="D285" s="209"/>
      <c r="E285" s="209"/>
      <c r="F285" s="210">
        <f aca="true" t="shared" si="131" ref="F285:F316">SUM(H285:S285)</f>
        <v>0</v>
      </c>
      <c r="G285" s="210"/>
      <c r="H285" s="209"/>
      <c r="I285" s="210">
        <f aca="true" t="shared" si="132" ref="I285:I316">SUM(H285:H285)</f>
        <v>0</v>
      </c>
      <c r="J285" s="209"/>
      <c r="K285" s="209"/>
      <c r="L285" s="209"/>
      <c r="M285" s="209"/>
      <c r="N285" s="209"/>
      <c r="O285" s="209"/>
      <c r="P285" s="209"/>
      <c r="Q285" s="209"/>
      <c r="R285" s="209"/>
      <c r="S285" s="209"/>
      <c r="T285" s="209"/>
      <c r="U285" s="210">
        <f aca="true" t="shared" si="133" ref="U285:U316">SUM(I285+T285)</f>
        <v>0</v>
      </c>
      <c r="V285" s="209"/>
      <c r="W285" s="210">
        <f t="shared" si="118"/>
        <v>0</v>
      </c>
      <c r="X285" s="210"/>
      <c r="Y285" s="209"/>
      <c r="Z285" s="209"/>
      <c r="AB285" s="306">
        <f t="shared" si="130"/>
        <v>0</v>
      </c>
      <c r="AC285" s="209"/>
      <c r="AD285" s="209"/>
      <c r="AE285" s="209"/>
      <c r="AF285" s="209"/>
      <c r="AG285" s="209"/>
      <c r="AH285" s="209"/>
      <c r="AI285" s="209"/>
      <c r="AJ285" s="209"/>
      <c r="AK285" s="209"/>
      <c r="AL285" s="209"/>
      <c r="AM285" s="209"/>
    </row>
    <row r="286" spans="1:39" s="211" customFormat="1" ht="13.5" hidden="1">
      <c r="A286" s="206"/>
      <c r="B286" s="207" t="s">
        <v>45</v>
      </c>
      <c r="C286" s="208" t="s">
        <v>46</v>
      </c>
      <c r="D286" s="209"/>
      <c r="E286" s="209"/>
      <c r="F286" s="210">
        <f t="shared" si="131"/>
        <v>0</v>
      </c>
      <c r="G286" s="210"/>
      <c r="H286" s="209"/>
      <c r="I286" s="210">
        <f t="shared" si="132"/>
        <v>0</v>
      </c>
      <c r="J286" s="209"/>
      <c r="K286" s="209"/>
      <c r="L286" s="209"/>
      <c r="M286" s="209"/>
      <c r="N286" s="209"/>
      <c r="O286" s="209"/>
      <c r="P286" s="209"/>
      <c r="Q286" s="209"/>
      <c r="R286" s="209"/>
      <c r="S286" s="209"/>
      <c r="T286" s="209"/>
      <c r="U286" s="210">
        <f t="shared" si="133"/>
        <v>0</v>
      </c>
      <c r="V286" s="209"/>
      <c r="W286" s="210">
        <f t="shared" si="118"/>
        <v>0</v>
      </c>
      <c r="X286" s="210"/>
      <c r="Y286" s="209"/>
      <c r="Z286" s="209"/>
      <c r="AB286" s="306">
        <f t="shared" si="130"/>
        <v>0</v>
      </c>
      <c r="AC286" s="209"/>
      <c r="AD286" s="209"/>
      <c r="AE286" s="209"/>
      <c r="AF286" s="209"/>
      <c r="AG286" s="209"/>
      <c r="AH286" s="209"/>
      <c r="AI286" s="209"/>
      <c r="AJ286" s="209"/>
      <c r="AK286" s="209"/>
      <c r="AL286" s="209"/>
      <c r="AM286" s="209"/>
    </row>
    <row r="287" spans="1:39" s="211" customFormat="1" ht="13.5">
      <c r="A287" s="206"/>
      <c r="B287" s="207">
        <v>3227</v>
      </c>
      <c r="C287" s="2" t="s">
        <v>600</v>
      </c>
      <c r="D287" s="209"/>
      <c r="E287" s="209"/>
      <c r="F287" s="210">
        <f t="shared" si="131"/>
        <v>50000</v>
      </c>
      <c r="G287" s="210"/>
      <c r="H287" s="209">
        <v>0</v>
      </c>
      <c r="I287" s="210">
        <f t="shared" si="132"/>
        <v>0</v>
      </c>
      <c r="J287" s="209">
        <v>0</v>
      </c>
      <c r="K287" s="209"/>
      <c r="L287" s="209">
        <v>50000</v>
      </c>
      <c r="M287" s="209">
        <v>0</v>
      </c>
      <c r="N287" s="209"/>
      <c r="O287" s="209"/>
      <c r="P287" s="209"/>
      <c r="Q287" s="209"/>
      <c r="R287" s="209"/>
      <c r="S287" s="209"/>
      <c r="T287" s="209"/>
      <c r="U287" s="210">
        <f t="shared" si="133"/>
        <v>0</v>
      </c>
      <c r="V287" s="209"/>
      <c r="W287" s="210">
        <f t="shared" si="118"/>
        <v>0</v>
      </c>
      <c r="X287" s="210">
        <f>SUM(J287:T287)</f>
        <v>50000</v>
      </c>
      <c r="Y287" s="209"/>
      <c r="Z287" s="209"/>
      <c r="AB287" s="306">
        <f>SUM(H287+X287)</f>
        <v>50000</v>
      </c>
      <c r="AC287" s="209"/>
      <c r="AD287" s="209"/>
      <c r="AE287" s="209"/>
      <c r="AF287" s="209"/>
      <c r="AG287" s="209"/>
      <c r="AH287" s="209"/>
      <c r="AI287" s="209"/>
      <c r="AJ287" s="209"/>
      <c r="AK287" s="209"/>
      <c r="AL287" s="209"/>
      <c r="AM287" s="209"/>
    </row>
    <row r="288" spans="1:39" s="211" customFormat="1" ht="13.5" hidden="1">
      <c r="A288" s="206"/>
      <c r="B288" s="207" t="s">
        <v>49</v>
      </c>
      <c r="C288" s="208" t="s">
        <v>50</v>
      </c>
      <c r="D288" s="209"/>
      <c r="E288" s="209"/>
      <c r="F288" s="210">
        <f t="shared" si="131"/>
        <v>0</v>
      </c>
      <c r="G288" s="210"/>
      <c r="H288" s="209"/>
      <c r="I288" s="210">
        <f t="shared" si="132"/>
        <v>0</v>
      </c>
      <c r="J288" s="209"/>
      <c r="K288" s="209"/>
      <c r="L288" s="209"/>
      <c r="M288" s="209"/>
      <c r="N288" s="209"/>
      <c r="O288" s="209"/>
      <c r="P288" s="209"/>
      <c r="Q288" s="209"/>
      <c r="R288" s="209"/>
      <c r="S288" s="209"/>
      <c r="T288" s="209"/>
      <c r="U288" s="210">
        <f t="shared" si="133"/>
        <v>0</v>
      </c>
      <c r="V288" s="209"/>
      <c r="W288" s="210">
        <f t="shared" si="118"/>
        <v>0</v>
      </c>
      <c r="X288" s="210">
        <f aca="true" t="shared" si="134" ref="X288:X316">SUM(N288:V288)</f>
        <v>0</v>
      </c>
      <c r="Y288" s="209"/>
      <c r="Z288" s="209"/>
      <c r="AB288" s="306">
        <f aca="true" t="shared" si="135" ref="AB288:AB331">SUM(H288+T288)</f>
        <v>0</v>
      </c>
      <c r="AC288" s="209"/>
      <c r="AD288" s="209"/>
      <c r="AE288" s="209"/>
      <c r="AF288" s="209"/>
      <c r="AG288" s="209"/>
      <c r="AH288" s="209"/>
      <c r="AI288" s="209"/>
      <c r="AJ288" s="209"/>
      <c r="AK288" s="209"/>
      <c r="AL288" s="209"/>
      <c r="AM288" s="209"/>
    </row>
    <row r="289" spans="1:39" s="211" customFormat="1" ht="13.5" hidden="1">
      <c r="A289" s="206"/>
      <c r="B289" s="207" t="s">
        <v>51</v>
      </c>
      <c r="C289" s="208" t="s">
        <v>52</v>
      </c>
      <c r="D289" s="209"/>
      <c r="E289" s="209"/>
      <c r="F289" s="210">
        <f t="shared" si="131"/>
        <v>0</v>
      </c>
      <c r="G289" s="210"/>
      <c r="H289" s="209"/>
      <c r="I289" s="210">
        <f t="shared" si="132"/>
        <v>0</v>
      </c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  <c r="U289" s="210">
        <f t="shared" si="133"/>
        <v>0</v>
      </c>
      <c r="V289" s="209"/>
      <c r="W289" s="210">
        <f t="shared" si="118"/>
        <v>0</v>
      </c>
      <c r="X289" s="210">
        <f t="shared" si="134"/>
        <v>0</v>
      </c>
      <c r="Y289" s="209"/>
      <c r="Z289" s="209"/>
      <c r="AB289" s="306">
        <f t="shared" si="135"/>
        <v>0</v>
      </c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</row>
    <row r="290" spans="1:39" s="198" customFormat="1" ht="13.5" hidden="1">
      <c r="A290" s="195"/>
      <c r="B290" s="195">
        <v>324</v>
      </c>
      <c r="C290" s="196"/>
      <c r="D290" s="197">
        <f>SUM(D291)</f>
        <v>0</v>
      </c>
      <c r="E290" s="197">
        <f aca="true" t="shared" si="136" ref="E290:V290">SUM(E291)</f>
        <v>0</v>
      </c>
      <c r="F290" s="210">
        <f t="shared" si="131"/>
        <v>0</v>
      </c>
      <c r="G290" s="197"/>
      <c r="H290" s="197">
        <f t="shared" si="136"/>
        <v>0</v>
      </c>
      <c r="I290" s="210">
        <f t="shared" si="132"/>
        <v>0</v>
      </c>
      <c r="J290" s="197">
        <f t="shared" si="136"/>
        <v>0</v>
      </c>
      <c r="K290" s="197">
        <f t="shared" si="136"/>
        <v>0</v>
      </c>
      <c r="L290" s="197">
        <f t="shared" si="136"/>
        <v>0</v>
      </c>
      <c r="M290" s="197">
        <f t="shared" si="136"/>
        <v>0</v>
      </c>
      <c r="N290" s="197">
        <f t="shared" si="136"/>
        <v>0</v>
      </c>
      <c r="O290" s="197">
        <f t="shared" si="136"/>
        <v>0</v>
      </c>
      <c r="P290" s="197">
        <f t="shared" si="136"/>
        <v>0</v>
      </c>
      <c r="Q290" s="197">
        <f t="shared" si="136"/>
        <v>0</v>
      </c>
      <c r="R290" s="197">
        <f t="shared" si="136"/>
        <v>0</v>
      </c>
      <c r="S290" s="197">
        <f t="shared" si="136"/>
        <v>0</v>
      </c>
      <c r="T290" s="197">
        <f t="shared" si="136"/>
        <v>0</v>
      </c>
      <c r="U290" s="210">
        <f t="shared" si="133"/>
        <v>0</v>
      </c>
      <c r="V290" s="197">
        <f t="shared" si="136"/>
        <v>0</v>
      </c>
      <c r="W290" s="210">
        <f t="shared" si="118"/>
        <v>0</v>
      </c>
      <c r="X290" s="210">
        <f t="shared" si="134"/>
        <v>0</v>
      </c>
      <c r="Y290" s="197">
        <f>SUM(Y291)</f>
        <v>0</v>
      </c>
      <c r="Z290" s="197">
        <f>SUM(Z291)</f>
        <v>0</v>
      </c>
      <c r="AB290" s="306">
        <f t="shared" si="135"/>
        <v>0</v>
      </c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</row>
    <row r="291" spans="1:39" s="211" customFormat="1" ht="13.5" hidden="1">
      <c r="A291" s="206"/>
      <c r="B291" s="212" t="s">
        <v>54</v>
      </c>
      <c r="C291" s="208" t="s">
        <v>53</v>
      </c>
      <c r="D291" s="209"/>
      <c r="E291" s="209"/>
      <c r="F291" s="210">
        <f t="shared" si="131"/>
        <v>0</v>
      </c>
      <c r="G291" s="210"/>
      <c r="H291" s="209"/>
      <c r="I291" s="210">
        <f t="shared" si="132"/>
        <v>0</v>
      </c>
      <c r="J291" s="209"/>
      <c r="K291" s="209"/>
      <c r="L291" s="209"/>
      <c r="M291" s="209"/>
      <c r="N291" s="209"/>
      <c r="O291" s="209"/>
      <c r="P291" s="209"/>
      <c r="Q291" s="209"/>
      <c r="R291" s="209"/>
      <c r="S291" s="209"/>
      <c r="T291" s="209"/>
      <c r="U291" s="210">
        <f t="shared" si="133"/>
        <v>0</v>
      </c>
      <c r="V291" s="209"/>
      <c r="W291" s="210">
        <f t="shared" si="118"/>
        <v>0</v>
      </c>
      <c r="X291" s="210">
        <f t="shared" si="134"/>
        <v>0</v>
      </c>
      <c r="Y291" s="209"/>
      <c r="Z291" s="209"/>
      <c r="AB291" s="306">
        <f t="shared" si="135"/>
        <v>0</v>
      </c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</row>
    <row r="292" spans="1:39" s="198" customFormat="1" ht="13.5" hidden="1">
      <c r="A292" s="195"/>
      <c r="B292" s="203" t="s">
        <v>545</v>
      </c>
      <c r="C292" s="196"/>
      <c r="D292" s="197">
        <f>SUM(D293+D294+D295+D296+D297+D298+D299)</f>
        <v>0</v>
      </c>
      <c r="E292" s="197">
        <f>SUM(E293+E294+E295+E296+E297+E298+E299)</f>
        <v>0</v>
      </c>
      <c r="F292" s="210">
        <f t="shared" si="131"/>
        <v>0</v>
      </c>
      <c r="G292" s="197"/>
      <c r="H292" s="197">
        <f>SUM(H293+H294+H295+H296+H297+H298+H299)</f>
        <v>0</v>
      </c>
      <c r="I292" s="210">
        <f t="shared" si="132"/>
        <v>0</v>
      </c>
      <c r="J292" s="197">
        <f aca="true" t="shared" si="137" ref="J292:S292">SUM(J293+J294+J295+J296+J297+J298+J299)</f>
        <v>0</v>
      </c>
      <c r="K292" s="197">
        <f t="shared" si="137"/>
        <v>0</v>
      </c>
      <c r="L292" s="197">
        <f>SUM(L293+L294+L295+L296+L297+L298+L299)</f>
        <v>0</v>
      </c>
      <c r="M292" s="197">
        <f t="shared" si="137"/>
        <v>0</v>
      </c>
      <c r="N292" s="197">
        <f t="shared" si="137"/>
        <v>0</v>
      </c>
      <c r="O292" s="197">
        <f t="shared" si="137"/>
        <v>0</v>
      </c>
      <c r="P292" s="197">
        <f t="shared" si="137"/>
        <v>0</v>
      </c>
      <c r="Q292" s="197">
        <f t="shared" si="137"/>
        <v>0</v>
      </c>
      <c r="R292" s="197">
        <f t="shared" si="137"/>
        <v>0</v>
      </c>
      <c r="S292" s="197">
        <f t="shared" si="137"/>
        <v>0</v>
      </c>
      <c r="T292" s="197">
        <f>SUM(T293+T294+T295+T296+T297+T298+T299)</f>
        <v>0</v>
      </c>
      <c r="U292" s="210">
        <f t="shared" si="133"/>
        <v>0</v>
      </c>
      <c r="V292" s="197">
        <f>SUM(V293+V294+V295+V296+V297+V298+V299)</f>
        <v>0</v>
      </c>
      <c r="W292" s="210">
        <f t="shared" si="118"/>
        <v>0</v>
      </c>
      <c r="X292" s="210">
        <f t="shared" si="134"/>
        <v>0</v>
      </c>
      <c r="Y292" s="197">
        <f>SUM(Y293+Y294+Y295+Y296+Y297+Y298+Y299)</f>
        <v>0</v>
      </c>
      <c r="Z292" s="197">
        <f>SUM(Z293+Z294+Z295+Z296+Z297+Z298+Z299)</f>
        <v>0</v>
      </c>
      <c r="AB292" s="306">
        <f t="shared" si="135"/>
        <v>0</v>
      </c>
      <c r="AC292" s="197"/>
      <c r="AD292" s="197"/>
      <c r="AE292" s="197"/>
      <c r="AF292" s="197"/>
      <c r="AG292" s="197"/>
      <c r="AH292" s="197"/>
      <c r="AI292" s="197"/>
      <c r="AJ292" s="197"/>
      <c r="AK292" s="197"/>
      <c r="AL292" s="197"/>
      <c r="AM292" s="197"/>
    </row>
    <row r="293" spans="1:39" s="211" customFormat="1" ht="12.75" customHeight="1" hidden="1">
      <c r="A293" s="206"/>
      <c r="B293" s="207" t="s">
        <v>56</v>
      </c>
      <c r="C293" s="208" t="s">
        <v>57</v>
      </c>
      <c r="D293" s="209"/>
      <c r="E293" s="209"/>
      <c r="F293" s="210">
        <f t="shared" si="131"/>
        <v>0</v>
      </c>
      <c r="G293" s="210"/>
      <c r="H293" s="209"/>
      <c r="I293" s="210">
        <f t="shared" si="132"/>
        <v>0</v>
      </c>
      <c r="J293" s="209"/>
      <c r="K293" s="209"/>
      <c r="L293" s="209"/>
      <c r="M293" s="209"/>
      <c r="N293" s="209"/>
      <c r="O293" s="209"/>
      <c r="P293" s="209"/>
      <c r="Q293" s="209"/>
      <c r="R293" s="209"/>
      <c r="S293" s="209"/>
      <c r="T293" s="209"/>
      <c r="U293" s="210">
        <f t="shared" si="133"/>
        <v>0</v>
      </c>
      <c r="V293" s="209"/>
      <c r="W293" s="210">
        <f t="shared" si="118"/>
        <v>0</v>
      </c>
      <c r="X293" s="210">
        <f t="shared" si="134"/>
        <v>0</v>
      </c>
      <c r="Y293" s="209"/>
      <c r="Z293" s="209"/>
      <c r="AB293" s="306">
        <f t="shared" si="135"/>
        <v>0</v>
      </c>
      <c r="AC293" s="209"/>
      <c r="AD293" s="209"/>
      <c r="AE293" s="209"/>
      <c r="AF293" s="209"/>
      <c r="AG293" s="209"/>
      <c r="AH293" s="209"/>
      <c r="AI293" s="209"/>
      <c r="AJ293" s="209"/>
      <c r="AK293" s="209"/>
      <c r="AL293" s="209"/>
      <c r="AM293" s="209"/>
    </row>
    <row r="294" spans="1:39" s="211" customFormat="1" ht="13.5" hidden="1">
      <c r="A294" s="206"/>
      <c r="B294" s="207" t="s">
        <v>58</v>
      </c>
      <c r="C294" s="208" t="s">
        <v>59</v>
      </c>
      <c r="D294" s="209"/>
      <c r="E294" s="209"/>
      <c r="F294" s="210">
        <f t="shared" si="131"/>
        <v>0</v>
      </c>
      <c r="G294" s="210"/>
      <c r="H294" s="209"/>
      <c r="I294" s="210">
        <f t="shared" si="132"/>
        <v>0</v>
      </c>
      <c r="J294" s="209"/>
      <c r="K294" s="209"/>
      <c r="L294" s="209"/>
      <c r="M294" s="209"/>
      <c r="N294" s="209"/>
      <c r="O294" s="209"/>
      <c r="P294" s="209"/>
      <c r="Q294" s="209"/>
      <c r="R294" s="209"/>
      <c r="S294" s="209"/>
      <c r="T294" s="209"/>
      <c r="U294" s="210">
        <f t="shared" si="133"/>
        <v>0</v>
      </c>
      <c r="V294" s="209"/>
      <c r="W294" s="210">
        <f t="shared" si="118"/>
        <v>0</v>
      </c>
      <c r="X294" s="210">
        <f t="shared" si="134"/>
        <v>0</v>
      </c>
      <c r="Y294" s="209"/>
      <c r="Z294" s="209"/>
      <c r="AB294" s="306">
        <f t="shared" si="135"/>
        <v>0</v>
      </c>
      <c r="AC294" s="209"/>
      <c r="AD294" s="209"/>
      <c r="AE294" s="209"/>
      <c r="AF294" s="209"/>
      <c r="AG294" s="209"/>
      <c r="AH294" s="209"/>
      <c r="AI294" s="209"/>
      <c r="AJ294" s="209"/>
      <c r="AK294" s="209"/>
      <c r="AL294" s="209"/>
      <c r="AM294" s="209"/>
    </row>
    <row r="295" spans="1:39" s="211" customFormat="1" ht="13.5" hidden="1">
      <c r="A295" s="206"/>
      <c r="B295" s="207" t="s">
        <v>60</v>
      </c>
      <c r="C295" s="208" t="s">
        <v>61</v>
      </c>
      <c r="D295" s="209"/>
      <c r="E295" s="209"/>
      <c r="F295" s="210">
        <f t="shared" si="131"/>
        <v>0</v>
      </c>
      <c r="G295" s="210"/>
      <c r="H295" s="209"/>
      <c r="I295" s="210">
        <f t="shared" si="132"/>
        <v>0</v>
      </c>
      <c r="J295" s="209"/>
      <c r="K295" s="209"/>
      <c r="L295" s="209"/>
      <c r="M295" s="209"/>
      <c r="N295" s="209"/>
      <c r="O295" s="209"/>
      <c r="P295" s="209"/>
      <c r="Q295" s="209"/>
      <c r="R295" s="209"/>
      <c r="S295" s="209"/>
      <c r="T295" s="209"/>
      <c r="U295" s="210">
        <f t="shared" si="133"/>
        <v>0</v>
      </c>
      <c r="V295" s="209"/>
      <c r="W295" s="210">
        <f t="shared" si="118"/>
        <v>0</v>
      </c>
      <c r="X295" s="210">
        <f t="shared" si="134"/>
        <v>0</v>
      </c>
      <c r="Y295" s="209"/>
      <c r="Z295" s="209"/>
      <c r="AB295" s="306">
        <f t="shared" si="135"/>
        <v>0</v>
      </c>
      <c r="AC295" s="209"/>
      <c r="AD295" s="209"/>
      <c r="AE295" s="209"/>
      <c r="AF295" s="209"/>
      <c r="AG295" s="209"/>
      <c r="AH295" s="209"/>
      <c r="AI295" s="209"/>
      <c r="AJ295" s="209"/>
      <c r="AK295" s="209"/>
      <c r="AL295" s="209"/>
      <c r="AM295" s="209"/>
    </row>
    <row r="296" spans="1:39" s="211" customFormat="1" ht="13.5" hidden="1">
      <c r="A296" s="206"/>
      <c r="B296" s="207" t="s">
        <v>62</v>
      </c>
      <c r="C296" s="208" t="s">
        <v>63</v>
      </c>
      <c r="D296" s="209"/>
      <c r="E296" s="209"/>
      <c r="F296" s="210">
        <f t="shared" si="131"/>
        <v>0</v>
      </c>
      <c r="G296" s="210"/>
      <c r="H296" s="209"/>
      <c r="I296" s="210">
        <f t="shared" si="132"/>
        <v>0</v>
      </c>
      <c r="J296" s="209"/>
      <c r="K296" s="209"/>
      <c r="L296" s="209"/>
      <c r="M296" s="209"/>
      <c r="N296" s="209"/>
      <c r="O296" s="209"/>
      <c r="P296" s="209"/>
      <c r="Q296" s="209"/>
      <c r="R296" s="209"/>
      <c r="S296" s="209"/>
      <c r="T296" s="209"/>
      <c r="U296" s="210">
        <f t="shared" si="133"/>
        <v>0</v>
      </c>
      <c r="V296" s="209"/>
      <c r="W296" s="210">
        <f t="shared" si="118"/>
        <v>0</v>
      </c>
      <c r="X296" s="210">
        <f t="shared" si="134"/>
        <v>0</v>
      </c>
      <c r="Y296" s="209"/>
      <c r="Z296" s="209"/>
      <c r="AB296" s="306">
        <f t="shared" si="135"/>
        <v>0</v>
      </c>
      <c r="AC296" s="209"/>
      <c r="AD296" s="209"/>
      <c r="AE296" s="209"/>
      <c r="AF296" s="209"/>
      <c r="AG296" s="209"/>
      <c r="AH296" s="209"/>
      <c r="AI296" s="209"/>
      <c r="AJ296" s="209"/>
      <c r="AK296" s="209"/>
      <c r="AL296" s="209"/>
      <c r="AM296" s="209"/>
    </row>
    <row r="297" spans="1:39" s="211" customFormat="1" ht="13.5" hidden="1">
      <c r="A297" s="206"/>
      <c r="B297" s="206">
        <v>3295</v>
      </c>
      <c r="C297" s="208" t="s">
        <v>64</v>
      </c>
      <c r="D297" s="209"/>
      <c r="E297" s="209"/>
      <c r="F297" s="210">
        <f t="shared" si="131"/>
        <v>0</v>
      </c>
      <c r="G297" s="210"/>
      <c r="H297" s="209"/>
      <c r="I297" s="210">
        <f t="shared" si="132"/>
        <v>0</v>
      </c>
      <c r="J297" s="209"/>
      <c r="K297" s="209"/>
      <c r="L297" s="209"/>
      <c r="M297" s="209"/>
      <c r="N297" s="209"/>
      <c r="O297" s="209"/>
      <c r="P297" s="209"/>
      <c r="Q297" s="209"/>
      <c r="R297" s="209"/>
      <c r="S297" s="209"/>
      <c r="T297" s="209"/>
      <c r="U297" s="210">
        <f t="shared" si="133"/>
        <v>0</v>
      </c>
      <c r="V297" s="209"/>
      <c r="W297" s="210">
        <f t="shared" si="118"/>
        <v>0</v>
      </c>
      <c r="X297" s="210">
        <f t="shared" si="134"/>
        <v>0</v>
      </c>
      <c r="Y297" s="209"/>
      <c r="Z297" s="209"/>
      <c r="AB297" s="306">
        <f t="shared" si="135"/>
        <v>0</v>
      </c>
      <c r="AC297" s="209"/>
      <c r="AD297" s="209"/>
      <c r="AE297" s="209"/>
      <c r="AF297" s="209"/>
      <c r="AG297" s="209"/>
      <c r="AH297" s="209"/>
      <c r="AI297" s="209"/>
      <c r="AJ297" s="209"/>
      <c r="AK297" s="209"/>
      <c r="AL297" s="209"/>
      <c r="AM297" s="209"/>
    </row>
    <row r="298" spans="1:39" s="211" customFormat="1" ht="13.5" hidden="1">
      <c r="A298" s="206"/>
      <c r="B298" s="206">
        <v>3296</v>
      </c>
      <c r="C298" s="214" t="s">
        <v>65</v>
      </c>
      <c r="D298" s="209"/>
      <c r="E298" s="209"/>
      <c r="F298" s="210">
        <f t="shared" si="131"/>
        <v>0</v>
      </c>
      <c r="G298" s="210"/>
      <c r="H298" s="209"/>
      <c r="I298" s="210">
        <f t="shared" si="132"/>
        <v>0</v>
      </c>
      <c r="J298" s="209"/>
      <c r="K298" s="209"/>
      <c r="L298" s="209"/>
      <c r="M298" s="209"/>
      <c r="N298" s="209"/>
      <c r="O298" s="209"/>
      <c r="P298" s="209"/>
      <c r="Q298" s="209"/>
      <c r="R298" s="209"/>
      <c r="S298" s="209"/>
      <c r="T298" s="209"/>
      <c r="U298" s="210">
        <f t="shared" si="133"/>
        <v>0</v>
      </c>
      <c r="V298" s="209"/>
      <c r="W298" s="210">
        <f t="shared" si="118"/>
        <v>0</v>
      </c>
      <c r="X298" s="210">
        <f t="shared" si="134"/>
        <v>0</v>
      </c>
      <c r="Y298" s="209"/>
      <c r="Z298" s="209"/>
      <c r="AB298" s="306">
        <f t="shared" si="135"/>
        <v>0</v>
      </c>
      <c r="AC298" s="209"/>
      <c r="AD298" s="209"/>
      <c r="AE298" s="209"/>
      <c r="AF298" s="209"/>
      <c r="AG298" s="209"/>
      <c r="AH298" s="209"/>
      <c r="AI298" s="209"/>
      <c r="AJ298" s="209"/>
      <c r="AK298" s="209"/>
      <c r="AL298" s="209"/>
      <c r="AM298" s="209"/>
    </row>
    <row r="299" spans="1:39" s="211" customFormat="1" ht="13.5" hidden="1">
      <c r="A299" s="206"/>
      <c r="B299" s="207" t="s">
        <v>66</v>
      </c>
      <c r="C299" s="208" t="s">
        <v>55</v>
      </c>
      <c r="D299" s="209"/>
      <c r="E299" s="209"/>
      <c r="F299" s="210">
        <f t="shared" si="131"/>
        <v>0</v>
      </c>
      <c r="G299" s="210"/>
      <c r="H299" s="209"/>
      <c r="I299" s="210">
        <f t="shared" si="132"/>
        <v>0</v>
      </c>
      <c r="J299" s="209"/>
      <c r="K299" s="209"/>
      <c r="L299" s="209"/>
      <c r="M299" s="209"/>
      <c r="N299" s="209"/>
      <c r="O299" s="209"/>
      <c r="P299" s="209"/>
      <c r="Q299" s="209"/>
      <c r="R299" s="209"/>
      <c r="S299" s="209"/>
      <c r="T299" s="209"/>
      <c r="U299" s="210">
        <f t="shared" si="133"/>
        <v>0</v>
      </c>
      <c r="V299" s="209"/>
      <c r="W299" s="210">
        <f t="shared" si="118"/>
        <v>0</v>
      </c>
      <c r="X299" s="210">
        <f t="shared" si="134"/>
        <v>0</v>
      </c>
      <c r="Y299" s="209"/>
      <c r="Z299" s="209"/>
      <c r="AB299" s="306">
        <f t="shared" si="135"/>
        <v>0</v>
      </c>
      <c r="AC299" s="209"/>
      <c r="AD299" s="209"/>
      <c r="AE299" s="209"/>
      <c r="AF299" s="209"/>
      <c r="AG299" s="209"/>
      <c r="AH299" s="209"/>
      <c r="AI299" s="209"/>
      <c r="AJ299" s="209"/>
      <c r="AK299" s="209"/>
      <c r="AL299" s="209"/>
      <c r="AM299" s="209"/>
    </row>
    <row r="300" spans="1:39" s="198" customFormat="1" ht="13.5" hidden="1">
      <c r="A300" s="6"/>
      <c r="B300" s="195">
        <v>34</v>
      </c>
      <c r="C300" s="196" t="s">
        <v>67</v>
      </c>
      <c r="D300" s="197">
        <f>SUM(D301+D306)</f>
        <v>0</v>
      </c>
      <c r="E300" s="197">
        <f>SUM(E301+E306)</f>
        <v>0</v>
      </c>
      <c r="F300" s="210">
        <f t="shared" si="131"/>
        <v>0</v>
      </c>
      <c r="G300" s="197"/>
      <c r="H300" s="197">
        <f>SUM(H301+H306)</f>
        <v>0</v>
      </c>
      <c r="I300" s="210">
        <f t="shared" si="132"/>
        <v>0</v>
      </c>
      <c r="J300" s="197">
        <f aca="true" t="shared" si="138" ref="J300:S300">SUM(J301+J306)</f>
        <v>0</v>
      </c>
      <c r="K300" s="197">
        <f t="shared" si="138"/>
        <v>0</v>
      </c>
      <c r="L300" s="197">
        <f>SUM(L301+L306)</f>
        <v>0</v>
      </c>
      <c r="M300" s="197">
        <f t="shared" si="138"/>
        <v>0</v>
      </c>
      <c r="N300" s="197">
        <f t="shared" si="138"/>
        <v>0</v>
      </c>
      <c r="O300" s="197">
        <f t="shared" si="138"/>
        <v>0</v>
      </c>
      <c r="P300" s="197">
        <f t="shared" si="138"/>
        <v>0</v>
      </c>
      <c r="Q300" s="197">
        <f t="shared" si="138"/>
        <v>0</v>
      </c>
      <c r="R300" s="197">
        <f t="shared" si="138"/>
        <v>0</v>
      </c>
      <c r="S300" s="197">
        <f t="shared" si="138"/>
        <v>0</v>
      </c>
      <c r="T300" s="197">
        <f>SUM(T301+T306)</f>
        <v>0</v>
      </c>
      <c r="U300" s="210">
        <f t="shared" si="133"/>
        <v>0</v>
      </c>
      <c r="V300" s="197">
        <f>SUM(V301+V306)</f>
        <v>0</v>
      </c>
      <c r="W300" s="210">
        <f t="shared" si="118"/>
        <v>0</v>
      </c>
      <c r="X300" s="210">
        <f t="shared" si="134"/>
        <v>0</v>
      </c>
      <c r="Y300" s="197">
        <f>SUM(Y301+Y306)</f>
        <v>0</v>
      </c>
      <c r="Z300" s="197">
        <f>SUM(Z301+Z306)</f>
        <v>0</v>
      </c>
      <c r="AB300" s="306">
        <f t="shared" si="135"/>
        <v>0</v>
      </c>
      <c r="AC300" s="197"/>
      <c r="AD300" s="197"/>
      <c r="AE300" s="197"/>
      <c r="AF300" s="197"/>
      <c r="AG300" s="197"/>
      <c r="AH300" s="197"/>
      <c r="AI300" s="197"/>
      <c r="AJ300" s="197"/>
      <c r="AK300" s="197"/>
      <c r="AL300" s="197"/>
      <c r="AM300" s="197"/>
    </row>
    <row r="301" spans="1:39" s="198" customFormat="1" ht="13.5" hidden="1">
      <c r="A301" s="195"/>
      <c r="B301" s="195">
        <v>342</v>
      </c>
      <c r="C301" s="196" t="s">
        <v>68</v>
      </c>
      <c r="D301" s="197">
        <f>SUM(D302+D303+D304+D305)</f>
        <v>0</v>
      </c>
      <c r="E301" s="197">
        <f>SUM(E302+E303+E304+E305)</f>
        <v>0</v>
      </c>
      <c r="F301" s="210">
        <f t="shared" si="131"/>
        <v>0</v>
      </c>
      <c r="G301" s="197"/>
      <c r="H301" s="197">
        <f>SUM(H302+H303+H304+H305)</f>
        <v>0</v>
      </c>
      <c r="I301" s="210">
        <f t="shared" si="132"/>
        <v>0</v>
      </c>
      <c r="J301" s="197">
        <f aca="true" t="shared" si="139" ref="J301:S301">SUM(J302+J303+J304+J305)</f>
        <v>0</v>
      </c>
      <c r="K301" s="197">
        <f t="shared" si="139"/>
        <v>0</v>
      </c>
      <c r="L301" s="197">
        <f>SUM(L302+L303+L304+L305)</f>
        <v>0</v>
      </c>
      <c r="M301" s="197">
        <f t="shared" si="139"/>
        <v>0</v>
      </c>
      <c r="N301" s="197">
        <f t="shared" si="139"/>
        <v>0</v>
      </c>
      <c r="O301" s="197">
        <f t="shared" si="139"/>
        <v>0</v>
      </c>
      <c r="P301" s="197">
        <f t="shared" si="139"/>
        <v>0</v>
      </c>
      <c r="Q301" s="197">
        <f t="shared" si="139"/>
        <v>0</v>
      </c>
      <c r="R301" s="197">
        <f t="shared" si="139"/>
        <v>0</v>
      </c>
      <c r="S301" s="197">
        <f t="shared" si="139"/>
        <v>0</v>
      </c>
      <c r="T301" s="197">
        <f>SUM(T302+T303+T304+T305)</f>
        <v>0</v>
      </c>
      <c r="U301" s="210">
        <f t="shared" si="133"/>
        <v>0</v>
      </c>
      <c r="V301" s="197">
        <f>SUM(V302+V303+V304+V305)</f>
        <v>0</v>
      </c>
      <c r="W301" s="210">
        <f t="shared" si="118"/>
        <v>0</v>
      </c>
      <c r="X301" s="210">
        <f t="shared" si="134"/>
        <v>0</v>
      </c>
      <c r="Y301" s="197">
        <f>SUM(Y302+Y303+Y304+Y305)</f>
        <v>0</v>
      </c>
      <c r="Z301" s="197">
        <f>SUM(Z302+Z303+Z304+Z305)</f>
        <v>0</v>
      </c>
      <c r="AB301" s="306">
        <f t="shared" si="135"/>
        <v>0</v>
      </c>
      <c r="AC301" s="197"/>
      <c r="AD301" s="197"/>
      <c r="AE301" s="197"/>
      <c r="AF301" s="197"/>
      <c r="AG301" s="197"/>
      <c r="AH301" s="197"/>
      <c r="AI301" s="197"/>
      <c r="AJ301" s="197"/>
      <c r="AK301" s="197"/>
      <c r="AL301" s="197"/>
      <c r="AM301" s="197"/>
    </row>
    <row r="302" spans="1:39" s="211" customFormat="1" ht="27.75" customHeight="1" hidden="1">
      <c r="A302" s="206"/>
      <c r="B302" s="207" t="s">
        <v>69</v>
      </c>
      <c r="C302" s="208" t="s">
        <v>70</v>
      </c>
      <c r="D302" s="209"/>
      <c r="E302" s="209"/>
      <c r="F302" s="210">
        <f t="shared" si="131"/>
        <v>0</v>
      </c>
      <c r="G302" s="210"/>
      <c r="H302" s="209"/>
      <c r="I302" s="210">
        <f t="shared" si="132"/>
        <v>0</v>
      </c>
      <c r="J302" s="209"/>
      <c r="K302" s="209"/>
      <c r="L302" s="209"/>
      <c r="M302" s="209"/>
      <c r="N302" s="209"/>
      <c r="O302" s="209"/>
      <c r="P302" s="209"/>
      <c r="Q302" s="209"/>
      <c r="R302" s="209"/>
      <c r="S302" s="209"/>
      <c r="T302" s="209"/>
      <c r="U302" s="210">
        <f t="shared" si="133"/>
        <v>0</v>
      </c>
      <c r="V302" s="209"/>
      <c r="W302" s="210">
        <f t="shared" si="118"/>
        <v>0</v>
      </c>
      <c r="X302" s="210">
        <f t="shared" si="134"/>
        <v>0</v>
      </c>
      <c r="Y302" s="209"/>
      <c r="Z302" s="209"/>
      <c r="AB302" s="306">
        <f t="shared" si="135"/>
        <v>0</v>
      </c>
      <c r="AC302" s="209"/>
      <c r="AD302" s="209"/>
      <c r="AE302" s="209"/>
      <c r="AF302" s="209"/>
      <c r="AG302" s="209"/>
      <c r="AH302" s="209"/>
      <c r="AI302" s="209"/>
      <c r="AJ302" s="209"/>
      <c r="AK302" s="209"/>
      <c r="AL302" s="209"/>
      <c r="AM302" s="209"/>
    </row>
    <row r="303" spans="1:39" s="211" customFormat="1" ht="13.5" hidden="1">
      <c r="A303" s="206"/>
      <c r="B303" s="206">
        <v>3426</v>
      </c>
      <c r="C303" s="208" t="s">
        <v>71</v>
      </c>
      <c r="D303" s="209"/>
      <c r="E303" s="209"/>
      <c r="F303" s="210">
        <f t="shared" si="131"/>
        <v>0</v>
      </c>
      <c r="G303" s="210"/>
      <c r="H303" s="209"/>
      <c r="I303" s="210">
        <f t="shared" si="132"/>
        <v>0</v>
      </c>
      <c r="J303" s="209"/>
      <c r="K303" s="209"/>
      <c r="L303" s="209"/>
      <c r="M303" s="209"/>
      <c r="N303" s="209"/>
      <c r="O303" s="209"/>
      <c r="P303" s="209"/>
      <c r="Q303" s="209"/>
      <c r="R303" s="209"/>
      <c r="S303" s="209"/>
      <c r="T303" s="209"/>
      <c r="U303" s="210">
        <f t="shared" si="133"/>
        <v>0</v>
      </c>
      <c r="V303" s="209"/>
      <c r="W303" s="210">
        <f t="shared" si="118"/>
        <v>0</v>
      </c>
      <c r="X303" s="210">
        <f t="shared" si="134"/>
        <v>0</v>
      </c>
      <c r="Y303" s="209"/>
      <c r="Z303" s="209"/>
      <c r="AB303" s="306">
        <f t="shared" si="135"/>
        <v>0</v>
      </c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</row>
    <row r="304" spans="1:39" s="211" customFormat="1" ht="27" hidden="1">
      <c r="A304" s="206"/>
      <c r="B304" s="206">
        <v>3427</v>
      </c>
      <c r="C304" s="208" t="s">
        <v>72</v>
      </c>
      <c r="D304" s="209"/>
      <c r="E304" s="209"/>
      <c r="F304" s="210">
        <f t="shared" si="131"/>
        <v>0</v>
      </c>
      <c r="G304" s="210"/>
      <c r="H304" s="209"/>
      <c r="I304" s="210">
        <f t="shared" si="132"/>
        <v>0</v>
      </c>
      <c r="J304" s="209"/>
      <c r="K304" s="209"/>
      <c r="L304" s="209"/>
      <c r="M304" s="209"/>
      <c r="N304" s="209"/>
      <c r="O304" s="209"/>
      <c r="P304" s="209"/>
      <c r="Q304" s="209"/>
      <c r="R304" s="209"/>
      <c r="S304" s="209"/>
      <c r="T304" s="209"/>
      <c r="U304" s="210">
        <f t="shared" si="133"/>
        <v>0</v>
      </c>
      <c r="V304" s="209"/>
      <c r="W304" s="210">
        <f t="shared" si="118"/>
        <v>0</v>
      </c>
      <c r="X304" s="210">
        <f t="shared" si="134"/>
        <v>0</v>
      </c>
      <c r="Y304" s="209"/>
      <c r="Z304" s="209"/>
      <c r="AB304" s="306">
        <f t="shared" si="135"/>
        <v>0</v>
      </c>
      <c r="AC304" s="209"/>
      <c r="AD304" s="209"/>
      <c r="AE304" s="209"/>
      <c r="AF304" s="209"/>
      <c r="AG304" s="209"/>
      <c r="AH304" s="209"/>
      <c r="AI304" s="209"/>
      <c r="AJ304" s="209"/>
      <c r="AK304" s="209"/>
      <c r="AL304" s="209"/>
      <c r="AM304" s="209"/>
    </row>
    <row r="305" spans="1:39" s="211" customFormat="1" ht="13.5" hidden="1">
      <c r="A305" s="206"/>
      <c r="B305" s="206">
        <v>3428</v>
      </c>
      <c r="C305" s="208" t="s">
        <v>73</v>
      </c>
      <c r="D305" s="209"/>
      <c r="E305" s="209"/>
      <c r="F305" s="210">
        <f t="shared" si="131"/>
        <v>0</v>
      </c>
      <c r="G305" s="210"/>
      <c r="H305" s="209"/>
      <c r="I305" s="210">
        <f t="shared" si="132"/>
        <v>0</v>
      </c>
      <c r="J305" s="209"/>
      <c r="K305" s="209"/>
      <c r="L305" s="209"/>
      <c r="M305" s="209"/>
      <c r="N305" s="209"/>
      <c r="O305" s="209"/>
      <c r="P305" s="209"/>
      <c r="Q305" s="209"/>
      <c r="R305" s="209"/>
      <c r="S305" s="209"/>
      <c r="T305" s="209"/>
      <c r="U305" s="210">
        <f t="shared" si="133"/>
        <v>0</v>
      </c>
      <c r="V305" s="209"/>
      <c r="W305" s="210">
        <f t="shared" si="118"/>
        <v>0</v>
      </c>
      <c r="X305" s="210">
        <f t="shared" si="134"/>
        <v>0</v>
      </c>
      <c r="Y305" s="209"/>
      <c r="Z305" s="209"/>
      <c r="AB305" s="306">
        <f t="shared" si="135"/>
        <v>0</v>
      </c>
      <c r="AC305" s="209"/>
      <c r="AD305" s="209"/>
      <c r="AE305" s="209"/>
      <c r="AF305" s="209"/>
      <c r="AG305" s="209"/>
      <c r="AH305" s="209"/>
      <c r="AI305" s="209"/>
      <c r="AJ305" s="209"/>
      <c r="AK305" s="209"/>
      <c r="AL305" s="209"/>
      <c r="AM305" s="209"/>
    </row>
    <row r="306" spans="1:39" s="198" customFormat="1" ht="13.5" hidden="1">
      <c r="A306" s="195"/>
      <c r="B306" s="195">
        <v>343</v>
      </c>
      <c r="C306" s="196"/>
      <c r="D306" s="197">
        <f>SUM(D307+D308+D309+D310)</f>
        <v>0</v>
      </c>
      <c r="E306" s="197">
        <f>SUM(E307+E308+E309+E310)</f>
        <v>0</v>
      </c>
      <c r="F306" s="210">
        <f t="shared" si="131"/>
        <v>0</v>
      </c>
      <c r="G306" s="197"/>
      <c r="H306" s="197">
        <f>SUM(H307+H308+H309+H310)</f>
        <v>0</v>
      </c>
      <c r="I306" s="210">
        <f t="shared" si="132"/>
        <v>0</v>
      </c>
      <c r="J306" s="197">
        <f aca="true" t="shared" si="140" ref="J306:S306">SUM(J307+J308+J309+J310)</f>
        <v>0</v>
      </c>
      <c r="K306" s="197">
        <f t="shared" si="140"/>
        <v>0</v>
      </c>
      <c r="L306" s="197">
        <f>SUM(L307+L308+L309+L310)</f>
        <v>0</v>
      </c>
      <c r="M306" s="197">
        <f t="shared" si="140"/>
        <v>0</v>
      </c>
      <c r="N306" s="197">
        <f t="shared" si="140"/>
        <v>0</v>
      </c>
      <c r="O306" s="197">
        <f t="shared" si="140"/>
        <v>0</v>
      </c>
      <c r="P306" s="197">
        <f t="shared" si="140"/>
        <v>0</v>
      </c>
      <c r="Q306" s="197">
        <f t="shared" si="140"/>
        <v>0</v>
      </c>
      <c r="R306" s="197">
        <f t="shared" si="140"/>
        <v>0</v>
      </c>
      <c r="S306" s="197">
        <f t="shared" si="140"/>
        <v>0</v>
      </c>
      <c r="T306" s="197">
        <f>SUM(T307+T308+T309+T310)</f>
        <v>0</v>
      </c>
      <c r="U306" s="210">
        <f t="shared" si="133"/>
        <v>0</v>
      </c>
      <c r="V306" s="197">
        <f>SUM(V307+V308+V309+V310)</f>
        <v>0</v>
      </c>
      <c r="W306" s="210">
        <f t="shared" si="118"/>
        <v>0</v>
      </c>
      <c r="X306" s="210">
        <f t="shared" si="134"/>
        <v>0</v>
      </c>
      <c r="Y306" s="197">
        <f>SUM(Y307+Y308+Y309+Y310)</f>
        <v>0</v>
      </c>
      <c r="Z306" s="197">
        <f>SUM(Z307+Z308+Z309+Z310)</f>
        <v>0</v>
      </c>
      <c r="AB306" s="306">
        <f t="shared" si="135"/>
        <v>0</v>
      </c>
      <c r="AC306" s="197"/>
      <c r="AD306" s="197"/>
      <c r="AE306" s="197"/>
      <c r="AF306" s="197"/>
      <c r="AG306" s="197"/>
      <c r="AH306" s="197"/>
      <c r="AI306" s="197"/>
      <c r="AJ306" s="197"/>
      <c r="AK306" s="197"/>
      <c r="AL306" s="197"/>
      <c r="AM306" s="197"/>
    </row>
    <row r="307" spans="1:39" s="211" customFormat="1" ht="13.5" hidden="1">
      <c r="A307" s="206"/>
      <c r="B307" s="207" t="s">
        <v>74</v>
      </c>
      <c r="C307" s="208" t="s">
        <v>75</v>
      </c>
      <c r="D307" s="209"/>
      <c r="E307" s="209"/>
      <c r="F307" s="210">
        <f t="shared" si="131"/>
        <v>0</v>
      </c>
      <c r="G307" s="210"/>
      <c r="H307" s="209"/>
      <c r="I307" s="210">
        <f t="shared" si="132"/>
        <v>0</v>
      </c>
      <c r="J307" s="209"/>
      <c r="K307" s="209"/>
      <c r="L307" s="209"/>
      <c r="M307" s="209"/>
      <c r="N307" s="209"/>
      <c r="O307" s="209"/>
      <c r="P307" s="209"/>
      <c r="Q307" s="209"/>
      <c r="R307" s="209"/>
      <c r="S307" s="209"/>
      <c r="T307" s="209"/>
      <c r="U307" s="210">
        <f t="shared" si="133"/>
        <v>0</v>
      </c>
      <c r="V307" s="209"/>
      <c r="W307" s="210">
        <f t="shared" si="118"/>
        <v>0</v>
      </c>
      <c r="X307" s="210">
        <f t="shared" si="134"/>
        <v>0</v>
      </c>
      <c r="Y307" s="209"/>
      <c r="Z307" s="209"/>
      <c r="AB307" s="306">
        <f t="shared" si="135"/>
        <v>0</v>
      </c>
      <c r="AC307" s="209"/>
      <c r="AD307" s="209"/>
      <c r="AE307" s="209"/>
      <c r="AF307" s="209"/>
      <c r="AG307" s="209"/>
      <c r="AH307" s="209"/>
      <c r="AI307" s="209"/>
      <c r="AJ307" s="209"/>
      <c r="AK307" s="209"/>
      <c r="AL307" s="209"/>
      <c r="AM307" s="209"/>
    </row>
    <row r="308" spans="1:39" s="211" customFormat="1" ht="13.5" hidden="1">
      <c r="A308" s="206"/>
      <c r="B308" s="207" t="s">
        <v>76</v>
      </c>
      <c r="C308" s="208" t="s">
        <v>77</v>
      </c>
      <c r="D308" s="209"/>
      <c r="E308" s="209"/>
      <c r="F308" s="210">
        <f t="shared" si="131"/>
        <v>0</v>
      </c>
      <c r="G308" s="210"/>
      <c r="H308" s="209"/>
      <c r="I308" s="210">
        <f t="shared" si="132"/>
        <v>0</v>
      </c>
      <c r="J308" s="209"/>
      <c r="K308" s="209"/>
      <c r="L308" s="209"/>
      <c r="M308" s="209"/>
      <c r="N308" s="209"/>
      <c r="O308" s="209"/>
      <c r="P308" s="209"/>
      <c r="Q308" s="209"/>
      <c r="R308" s="209"/>
      <c r="S308" s="209"/>
      <c r="T308" s="209"/>
      <c r="U308" s="210">
        <f t="shared" si="133"/>
        <v>0</v>
      </c>
      <c r="V308" s="209"/>
      <c r="W308" s="210">
        <f t="shared" si="118"/>
        <v>0</v>
      </c>
      <c r="X308" s="210">
        <f t="shared" si="134"/>
        <v>0</v>
      </c>
      <c r="Y308" s="209"/>
      <c r="Z308" s="209"/>
      <c r="AB308" s="306">
        <f t="shared" si="135"/>
        <v>0</v>
      </c>
      <c r="AC308" s="209"/>
      <c r="AD308" s="209"/>
      <c r="AE308" s="209"/>
      <c r="AF308" s="209"/>
      <c r="AG308" s="209"/>
      <c r="AH308" s="209"/>
      <c r="AI308" s="209"/>
      <c r="AJ308" s="209"/>
      <c r="AK308" s="209"/>
      <c r="AL308" s="209"/>
      <c r="AM308" s="209"/>
    </row>
    <row r="309" spans="1:39" s="211" customFormat="1" ht="13.5" hidden="1">
      <c r="A309" s="206"/>
      <c r="B309" s="207" t="s">
        <v>78</v>
      </c>
      <c r="C309" s="208" t="s">
        <v>79</v>
      </c>
      <c r="D309" s="209"/>
      <c r="E309" s="209"/>
      <c r="F309" s="210">
        <f t="shared" si="131"/>
        <v>0</v>
      </c>
      <c r="G309" s="210"/>
      <c r="H309" s="209"/>
      <c r="I309" s="210">
        <f t="shared" si="132"/>
        <v>0</v>
      </c>
      <c r="J309" s="209"/>
      <c r="K309" s="209"/>
      <c r="L309" s="209"/>
      <c r="M309" s="209"/>
      <c r="N309" s="209"/>
      <c r="O309" s="209"/>
      <c r="P309" s="209"/>
      <c r="Q309" s="209"/>
      <c r="R309" s="209"/>
      <c r="S309" s="209"/>
      <c r="T309" s="209"/>
      <c r="U309" s="210">
        <f t="shared" si="133"/>
        <v>0</v>
      </c>
      <c r="V309" s="209"/>
      <c r="W309" s="210">
        <f t="shared" si="118"/>
        <v>0</v>
      </c>
      <c r="X309" s="210">
        <f t="shared" si="134"/>
        <v>0</v>
      </c>
      <c r="Y309" s="209"/>
      <c r="Z309" s="209"/>
      <c r="AB309" s="306">
        <f t="shared" si="135"/>
        <v>0</v>
      </c>
      <c r="AC309" s="209"/>
      <c r="AD309" s="209"/>
      <c r="AE309" s="209"/>
      <c r="AF309" s="209"/>
      <c r="AG309" s="209"/>
      <c r="AH309" s="209"/>
      <c r="AI309" s="209"/>
      <c r="AJ309" s="209"/>
      <c r="AK309" s="209"/>
      <c r="AL309" s="209"/>
      <c r="AM309" s="209"/>
    </row>
    <row r="310" spans="1:39" s="211" customFormat="1" ht="13.5" hidden="1">
      <c r="A310" s="206"/>
      <c r="B310" s="207" t="s">
        <v>80</v>
      </c>
      <c r="C310" s="208" t="s">
        <v>81</v>
      </c>
      <c r="D310" s="209"/>
      <c r="E310" s="209"/>
      <c r="F310" s="210">
        <f t="shared" si="131"/>
        <v>0</v>
      </c>
      <c r="G310" s="210"/>
      <c r="H310" s="209"/>
      <c r="I310" s="210">
        <f t="shared" si="132"/>
        <v>0</v>
      </c>
      <c r="J310" s="209"/>
      <c r="K310" s="209"/>
      <c r="L310" s="209"/>
      <c r="M310" s="209"/>
      <c r="N310" s="209"/>
      <c r="O310" s="209"/>
      <c r="P310" s="209"/>
      <c r="Q310" s="209"/>
      <c r="R310" s="209"/>
      <c r="S310" s="209"/>
      <c r="T310" s="209"/>
      <c r="U310" s="210">
        <f t="shared" si="133"/>
        <v>0</v>
      </c>
      <c r="V310" s="209"/>
      <c r="W310" s="210">
        <f t="shared" si="118"/>
        <v>0</v>
      </c>
      <c r="X310" s="210">
        <f t="shared" si="134"/>
        <v>0</v>
      </c>
      <c r="Y310" s="209"/>
      <c r="Z310" s="209"/>
      <c r="AB310" s="306">
        <f t="shared" si="135"/>
        <v>0</v>
      </c>
      <c r="AC310" s="209"/>
      <c r="AD310" s="209"/>
      <c r="AE310" s="209"/>
      <c r="AF310" s="209"/>
      <c r="AG310" s="209"/>
      <c r="AH310" s="209"/>
      <c r="AI310" s="209"/>
      <c r="AJ310" s="209"/>
      <c r="AK310" s="209"/>
      <c r="AL310" s="209"/>
      <c r="AM310" s="209"/>
    </row>
    <row r="311" spans="2:39" s="7" customFormat="1" ht="13.5" hidden="1">
      <c r="B311" s="5">
        <v>4</v>
      </c>
      <c r="C311" s="7" t="s">
        <v>117</v>
      </c>
      <c r="D311" s="4">
        <f>SUM(D312)</f>
        <v>0</v>
      </c>
      <c r="E311" s="4">
        <f aca="true" t="shared" si="141" ref="E311:V311">SUM(E312)</f>
        <v>0</v>
      </c>
      <c r="F311" s="210">
        <f t="shared" si="131"/>
        <v>0</v>
      </c>
      <c r="G311" s="4"/>
      <c r="H311" s="4">
        <f t="shared" si="141"/>
        <v>0</v>
      </c>
      <c r="I311" s="210">
        <f t="shared" si="132"/>
        <v>0</v>
      </c>
      <c r="J311" s="4">
        <f t="shared" si="141"/>
        <v>0</v>
      </c>
      <c r="K311" s="4">
        <f t="shared" si="141"/>
        <v>0</v>
      </c>
      <c r="L311" s="4">
        <f t="shared" si="141"/>
        <v>0</v>
      </c>
      <c r="M311" s="4">
        <f t="shared" si="141"/>
        <v>0</v>
      </c>
      <c r="N311" s="4">
        <f t="shared" si="141"/>
        <v>0</v>
      </c>
      <c r="O311" s="4">
        <f t="shared" si="141"/>
        <v>0</v>
      </c>
      <c r="P311" s="4">
        <f t="shared" si="141"/>
        <v>0</v>
      </c>
      <c r="Q311" s="4">
        <f t="shared" si="141"/>
        <v>0</v>
      </c>
      <c r="R311" s="4">
        <f t="shared" si="141"/>
        <v>0</v>
      </c>
      <c r="S311" s="4">
        <f t="shared" si="141"/>
        <v>0</v>
      </c>
      <c r="T311" s="4">
        <f t="shared" si="141"/>
        <v>0</v>
      </c>
      <c r="U311" s="210">
        <f t="shared" si="133"/>
        <v>0</v>
      </c>
      <c r="V311" s="4">
        <f t="shared" si="141"/>
        <v>0</v>
      </c>
      <c r="W311" s="210">
        <f t="shared" si="118"/>
        <v>0</v>
      </c>
      <c r="X311" s="210">
        <f t="shared" si="134"/>
        <v>0</v>
      </c>
      <c r="Y311" s="4">
        <f>SUM(Y312)</f>
        <v>0</v>
      </c>
      <c r="Z311" s="4">
        <f>SUM(Z312)</f>
        <v>0</v>
      </c>
      <c r="AB311" s="306">
        <f t="shared" si="135"/>
        <v>0</v>
      </c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 spans="2:39" s="7" customFormat="1" ht="13.5" hidden="1">
      <c r="B312" s="5">
        <v>42</v>
      </c>
      <c r="D312" s="4">
        <f>SUM(D313+D321+D324+D329)</f>
        <v>0</v>
      </c>
      <c r="E312" s="4">
        <f>SUM(E313+E321+E324+E329)</f>
        <v>0</v>
      </c>
      <c r="F312" s="210">
        <f t="shared" si="131"/>
        <v>0</v>
      </c>
      <c r="G312" s="4"/>
      <c r="H312" s="4">
        <f>SUM(H313+H321+H324+H329)</f>
        <v>0</v>
      </c>
      <c r="I312" s="210">
        <f t="shared" si="132"/>
        <v>0</v>
      </c>
      <c r="J312" s="4">
        <f aca="true" t="shared" si="142" ref="J312:S312">SUM(J313+J321+J324+J329)</f>
        <v>0</v>
      </c>
      <c r="K312" s="4">
        <f t="shared" si="142"/>
        <v>0</v>
      </c>
      <c r="L312" s="4">
        <f>SUM(L313+L321+L324+L329)</f>
        <v>0</v>
      </c>
      <c r="M312" s="4">
        <f t="shared" si="142"/>
        <v>0</v>
      </c>
      <c r="N312" s="4">
        <f t="shared" si="142"/>
        <v>0</v>
      </c>
      <c r="O312" s="4">
        <f t="shared" si="142"/>
        <v>0</v>
      </c>
      <c r="P312" s="4">
        <f t="shared" si="142"/>
        <v>0</v>
      </c>
      <c r="Q312" s="4">
        <f t="shared" si="142"/>
        <v>0</v>
      </c>
      <c r="R312" s="4">
        <f t="shared" si="142"/>
        <v>0</v>
      </c>
      <c r="S312" s="4">
        <f t="shared" si="142"/>
        <v>0</v>
      </c>
      <c r="T312" s="4">
        <f>SUM(T313+T321+T324+T329)</f>
        <v>0</v>
      </c>
      <c r="U312" s="210">
        <f t="shared" si="133"/>
        <v>0</v>
      </c>
      <c r="V312" s="4">
        <f>SUM(V313+V321+V324+V329)</f>
        <v>0</v>
      </c>
      <c r="W312" s="210">
        <f t="shared" si="118"/>
        <v>0</v>
      </c>
      <c r="X312" s="210">
        <f t="shared" si="134"/>
        <v>0</v>
      </c>
      <c r="Y312" s="4">
        <f>SUM(Y313+Y321+Y324+Y329)</f>
        <v>0</v>
      </c>
      <c r="Z312" s="4">
        <f>SUM(Z313+Z321+Z324+Z329)</f>
        <v>0</v>
      </c>
      <c r="AB312" s="306">
        <f t="shared" si="135"/>
        <v>0</v>
      </c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 spans="2:39" s="7" customFormat="1" ht="13.5" hidden="1">
      <c r="B313" s="5">
        <v>422</v>
      </c>
      <c r="D313" s="4">
        <f>SUM(D314+D315+D316+D317+D318+D319+D320)</f>
        <v>0</v>
      </c>
      <c r="E313" s="4">
        <f>SUM(E314+E315+E316+E317+E318+E319+E320)</f>
        <v>0</v>
      </c>
      <c r="F313" s="210">
        <f t="shared" si="131"/>
        <v>0</v>
      </c>
      <c r="G313" s="4"/>
      <c r="H313" s="4">
        <f>SUM(H314+H315+H316+H317+H318+H319+H320)</f>
        <v>0</v>
      </c>
      <c r="I313" s="210">
        <f t="shared" si="132"/>
        <v>0</v>
      </c>
      <c r="J313" s="4">
        <f aca="true" t="shared" si="143" ref="J313:S313">SUM(J314+J315+J316+J317+J318+J319+J320)</f>
        <v>0</v>
      </c>
      <c r="K313" s="4">
        <f t="shared" si="143"/>
        <v>0</v>
      </c>
      <c r="L313" s="4">
        <f>SUM(L314+L315+L316+L317+L318+L319+L320)</f>
        <v>0</v>
      </c>
      <c r="M313" s="4">
        <f t="shared" si="143"/>
        <v>0</v>
      </c>
      <c r="N313" s="4">
        <f t="shared" si="143"/>
        <v>0</v>
      </c>
      <c r="O313" s="4">
        <f t="shared" si="143"/>
        <v>0</v>
      </c>
      <c r="P313" s="4">
        <f t="shared" si="143"/>
        <v>0</v>
      </c>
      <c r="Q313" s="4">
        <f t="shared" si="143"/>
        <v>0</v>
      </c>
      <c r="R313" s="4">
        <f t="shared" si="143"/>
        <v>0</v>
      </c>
      <c r="S313" s="4">
        <f t="shared" si="143"/>
        <v>0</v>
      </c>
      <c r="T313" s="4">
        <f>SUM(T314+T315+T316+T317+T318+T319+T320)</f>
        <v>0</v>
      </c>
      <c r="U313" s="210">
        <f t="shared" si="133"/>
        <v>0</v>
      </c>
      <c r="V313" s="4">
        <f>SUM(V314+V315+V316+V317+V318+V319+V320)</f>
        <v>0</v>
      </c>
      <c r="W313" s="210">
        <f t="shared" si="118"/>
        <v>0</v>
      </c>
      <c r="X313" s="210">
        <f t="shared" si="134"/>
        <v>0</v>
      </c>
      <c r="Y313" s="4">
        <f>SUM(Y314+Y315+Y316+Y317+Y318+Y319+Y320)</f>
        <v>0</v>
      </c>
      <c r="Z313" s="4">
        <f>SUM(Z314+Z315+Z316+Z317+Z318+Z319+Z320)</f>
        <v>0</v>
      </c>
      <c r="AB313" s="306">
        <f t="shared" si="135"/>
        <v>0</v>
      </c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 spans="1:39" s="218" customFormat="1" ht="13.5" hidden="1">
      <c r="A314" s="215"/>
      <c r="B314" s="216" t="s">
        <v>82</v>
      </c>
      <c r="C314" s="217" t="s">
        <v>83</v>
      </c>
      <c r="D314" s="209"/>
      <c r="E314" s="209"/>
      <c r="F314" s="210">
        <f t="shared" si="131"/>
        <v>0</v>
      </c>
      <c r="G314" s="210"/>
      <c r="H314" s="209"/>
      <c r="I314" s="210">
        <f t="shared" si="132"/>
        <v>0</v>
      </c>
      <c r="J314" s="209"/>
      <c r="K314" s="209"/>
      <c r="L314" s="209"/>
      <c r="M314" s="209"/>
      <c r="N314" s="209"/>
      <c r="O314" s="209"/>
      <c r="P314" s="209"/>
      <c r="Q314" s="209"/>
      <c r="R314" s="209"/>
      <c r="S314" s="209"/>
      <c r="T314" s="209"/>
      <c r="U314" s="210">
        <f t="shared" si="133"/>
        <v>0</v>
      </c>
      <c r="V314" s="209"/>
      <c r="W314" s="210">
        <f t="shared" si="118"/>
        <v>0</v>
      </c>
      <c r="X314" s="210">
        <f t="shared" si="134"/>
        <v>0</v>
      </c>
      <c r="Y314" s="209"/>
      <c r="Z314" s="209"/>
      <c r="AB314" s="306">
        <f t="shared" si="135"/>
        <v>0</v>
      </c>
      <c r="AC314" s="315"/>
      <c r="AD314" s="315"/>
      <c r="AE314" s="315"/>
      <c r="AF314" s="315"/>
      <c r="AG314" s="315"/>
      <c r="AH314" s="315"/>
      <c r="AI314" s="315"/>
      <c r="AJ314" s="315"/>
      <c r="AK314" s="315"/>
      <c r="AL314" s="315"/>
      <c r="AM314" s="315"/>
    </row>
    <row r="315" spans="1:39" s="218" customFormat="1" ht="13.5" hidden="1">
      <c r="A315" s="215"/>
      <c r="B315" s="216" t="s">
        <v>84</v>
      </c>
      <c r="C315" s="217" t="s">
        <v>85</v>
      </c>
      <c r="D315" s="209"/>
      <c r="E315" s="209"/>
      <c r="F315" s="210">
        <f t="shared" si="131"/>
        <v>0</v>
      </c>
      <c r="G315" s="210"/>
      <c r="H315" s="209"/>
      <c r="I315" s="210">
        <f t="shared" si="132"/>
        <v>0</v>
      </c>
      <c r="J315" s="209"/>
      <c r="K315" s="209"/>
      <c r="L315" s="209"/>
      <c r="M315" s="209"/>
      <c r="N315" s="209"/>
      <c r="O315" s="209"/>
      <c r="P315" s="209"/>
      <c r="Q315" s="209"/>
      <c r="R315" s="209"/>
      <c r="S315" s="209"/>
      <c r="T315" s="209"/>
      <c r="U315" s="210">
        <f t="shared" si="133"/>
        <v>0</v>
      </c>
      <c r="V315" s="209"/>
      <c r="W315" s="210">
        <f t="shared" si="118"/>
        <v>0</v>
      </c>
      <c r="X315" s="210">
        <f t="shared" si="134"/>
        <v>0</v>
      </c>
      <c r="Y315" s="209"/>
      <c r="Z315" s="209"/>
      <c r="AB315" s="306">
        <f t="shared" si="135"/>
        <v>0</v>
      </c>
      <c r="AC315" s="315"/>
      <c r="AD315" s="315"/>
      <c r="AE315" s="315"/>
      <c r="AF315" s="315"/>
      <c r="AG315" s="315"/>
      <c r="AH315" s="315"/>
      <c r="AI315" s="315"/>
      <c r="AJ315" s="315"/>
      <c r="AK315" s="315"/>
      <c r="AL315" s="315"/>
      <c r="AM315" s="315"/>
    </row>
    <row r="316" spans="1:39" s="218" customFormat="1" ht="13.5" hidden="1">
      <c r="A316" s="215"/>
      <c r="B316" s="216" t="s">
        <v>86</v>
      </c>
      <c r="C316" s="217" t="s">
        <v>87</v>
      </c>
      <c r="D316" s="209"/>
      <c r="E316" s="209"/>
      <c r="F316" s="210">
        <f t="shared" si="131"/>
        <v>0</v>
      </c>
      <c r="G316" s="210"/>
      <c r="H316" s="209"/>
      <c r="I316" s="210">
        <f t="shared" si="132"/>
        <v>0</v>
      </c>
      <c r="J316" s="209"/>
      <c r="K316" s="209"/>
      <c r="L316" s="209"/>
      <c r="M316" s="209"/>
      <c r="N316" s="209"/>
      <c r="O316" s="209"/>
      <c r="P316" s="209"/>
      <c r="Q316" s="209"/>
      <c r="R316" s="209"/>
      <c r="S316" s="209"/>
      <c r="T316" s="209"/>
      <c r="U316" s="210">
        <f t="shared" si="133"/>
        <v>0</v>
      </c>
      <c r="V316" s="209"/>
      <c r="W316" s="210">
        <f t="shared" si="118"/>
        <v>0</v>
      </c>
      <c r="X316" s="210">
        <f t="shared" si="134"/>
        <v>0</v>
      </c>
      <c r="Y316" s="209"/>
      <c r="Z316" s="209"/>
      <c r="AB316" s="306">
        <f t="shared" si="135"/>
        <v>0</v>
      </c>
      <c r="AC316" s="315"/>
      <c r="AD316" s="315"/>
      <c r="AE316" s="315"/>
      <c r="AF316" s="315"/>
      <c r="AG316" s="315"/>
      <c r="AH316" s="315"/>
      <c r="AI316" s="315"/>
      <c r="AJ316" s="315"/>
      <c r="AK316" s="315"/>
      <c r="AL316" s="315"/>
      <c r="AM316" s="315"/>
    </row>
    <row r="317" spans="1:39" s="218" customFormat="1" ht="13.5" hidden="1">
      <c r="A317" s="215"/>
      <c r="B317" s="216" t="s">
        <v>88</v>
      </c>
      <c r="C317" s="217" t="s">
        <v>89</v>
      </c>
      <c r="D317" s="209"/>
      <c r="E317" s="209"/>
      <c r="F317" s="210">
        <f aca="true" t="shared" si="144" ref="F317:F331">SUM(H317:S317)</f>
        <v>0</v>
      </c>
      <c r="G317" s="210"/>
      <c r="H317" s="209"/>
      <c r="I317" s="210">
        <f aca="true" t="shared" si="145" ref="I317:I331">SUM(H317:H317)</f>
        <v>0</v>
      </c>
      <c r="J317" s="209"/>
      <c r="K317" s="209"/>
      <c r="L317" s="209"/>
      <c r="M317" s="209"/>
      <c r="N317" s="209"/>
      <c r="O317" s="209"/>
      <c r="P317" s="209"/>
      <c r="Q317" s="209"/>
      <c r="R317" s="209"/>
      <c r="S317" s="209"/>
      <c r="T317" s="209"/>
      <c r="U317" s="210">
        <f aca="true" t="shared" si="146" ref="U317:U331">SUM(I317+T317)</f>
        <v>0</v>
      </c>
      <c r="V317" s="209"/>
      <c r="W317" s="210">
        <f aca="true" t="shared" si="147" ref="W317:W331">SUM(U317:V317)</f>
        <v>0</v>
      </c>
      <c r="X317" s="210">
        <f aca="true" t="shared" si="148" ref="X317:X331">SUM(N317:V317)</f>
        <v>0</v>
      </c>
      <c r="Y317" s="209"/>
      <c r="Z317" s="209"/>
      <c r="AB317" s="306">
        <f t="shared" si="135"/>
        <v>0</v>
      </c>
      <c r="AC317" s="315"/>
      <c r="AD317" s="315"/>
      <c r="AE317" s="315"/>
      <c r="AF317" s="315"/>
      <c r="AG317" s="315"/>
      <c r="AH317" s="315"/>
      <c r="AI317" s="315"/>
      <c r="AJ317" s="315"/>
      <c r="AK317" s="315"/>
      <c r="AL317" s="315"/>
      <c r="AM317" s="315"/>
    </row>
    <row r="318" spans="1:39" s="218" customFormat="1" ht="13.5" hidden="1">
      <c r="A318" s="215"/>
      <c r="B318" s="216" t="s">
        <v>90</v>
      </c>
      <c r="C318" s="217" t="s">
        <v>91</v>
      </c>
      <c r="D318" s="209"/>
      <c r="E318" s="209"/>
      <c r="F318" s="210">
        <f t="shared" si="144"/>
        <v>0</v>
      </c>
      <c r="G318" s="210"/>
      <c r="H318" s="209"/>
      <c r="I318" s="210">
        <f t="shared" si="145"/>
        <v>0</v>
      </c>
      <c r="J318" s="209"/>
      <c r="K318" s="209"/>
      <c r="L318" s="209"/>
      <c r="M318" s="209"/>
      <c r="N318" s="209"/>
      <c r="O318" s="209"/>
      <c r="P318" s="209"/>
      <c r="Q318" s="209"/>
      <c r="R318" s="209"/>
      <c r="S318" s="209"/>
      <c r="T318" s="209"/>
      <c r="U318" s="210">
        <f t="shared" si="146"/>
        <v>0</v>
      </c>
      <c r="V318" s="209"/>
      <c r="W318" s="210">
        <f t="shared" si="147"/>
        <v>0</v>
      </c>
      <c r="X318" s="210">
        <f t="shared" si="148"/>
        <v>0</v>
      </c>
      <c r="Y318" s="209"/>
      <c r="Z318" s="209"/>
      <c r="AB318" s="306">
        <f t="shared" si="135"/>
        <v>0</v>
      </c>
      <c r="AC318" s="315"/>
      <c r="AD318" s="315"/>
      <c r="AE318" s="315"/>
      <c r="AF318" s="315"/>
      <c r="AG318" s="315"/>
      <c r="AH318" s="315"/>
      <c r="AI318" s="315"/>
      <c r="AJ318" s="315"/>
      <c r="AK318" s="315"/>
      <c r="AL318" s="315"/>
      <c r="AM318" s="315"/>
    </row>
    <row r="319" spans="1:39" s="218" customFormat="1" ht="13.5" hidden="1">
      <c r="A319" s="215"/>
      <c r="B319" s="216" t="s">
        <v>92</v>
      </c>
      <c r="C319" s="217" t="s">
        <v>93</v>
      </c>
      <c r="D319" s="209"/>
      <c r="E319" s="209"/>
      <c r="F319" s="210">
        <f t="shared" si="144"/>
        <v>0</v>
      </c>
      <c r="G319" s="210"/>
      <c r="H319" s="209"/>
      <c r="I319" s="210">
        <f t="shared" si="145"/>
        <v>0</v>
      </c>
      <c r="J319" s="209"/>
      <c r="K319" s="209"/>
      <c r="L319" s="209"/>
      <c r="M319" s="209"/>
      <c r="N319" s="209"/>
      <c r="O319" s="209"/>
      <c r="P319" s="209"/>
      <c r="Q319" s="209"/>
      <c r="R319" s="209"/>
      <c r="S319" s="209"/>
      <c r="T319" s="209"/>
      <c r="U319" s="210">
        <f t="shared" si="146"/>
        <v>0</v>
      </c>
      <c r="V319" s="209"/>
      <c r="W319" s="210">
        <f t="shared" si="147"/>
        <v>0</v>
      </c>
      <c r="X319" s="210">
        <f t="shared" si="148"/>
        <v>0</v>
      </c>
      <c r="Y319" s="209"/>
      <c r="Z319" s="209"/>
      <c r="AB319" s="306">
        <f t="shared" si="135"/>
        <v>0</v>
      </c>
      <c r="AC319" s="315"/>
      <c r="AD319" s="315"/>
      <c r="AE319" s="315"/>
      <c r="AF319" s="315"/>
      <c r="AG319" s="315"/>
      <c r="AH319" s="315"/>
      <c r="AI319" s="315"/>
      <c r="AJ319" s="315"/>
      <c r="AK319" s="315"/>
      <c r="AL319" s="315"/>
      <c r="AM319" s="315"/>
    </row>
    <row r="320" spans="1:39" s="218" customFormat="1" ht="13.5" hidden="1">
      <c r="A320" s="215"/>
      <c r="B320" s="216" t="s">
        <v>94</v>
      </c>
      <c r="C320" s="217" t="s">
        <v>95</v>
      </c>
      <c r="D320" s="209"/>
      <c r="E320" s="209"/>
      <c r="F320" s="210">
        <f t="shared" si="144"/>
        <v>0</v>
      </c>
      <c r="G320" s="210"/>
      <c r="H320" s="209"/>
      <c r="I320" s="210">
        <f t="shared" si="145"/>
        <v>0</v>
      </c>
      <c r="J320" s="209"/>
      <c r="K320" s="209"/>
      <c r="L320" s="209"/>
      <c r="M320" s="209"/>
      <c r="N320" s="209"/>
      <c r="O320" s="209"/>
      <c r="P320" s="209"/>
      <c r="Q320" s="209"/>
      <c r="R320" s="209"/>
      <c r="S320" s="209"/>
      <c r="T320" s="209"/>
      <c r="U320" s="210">
        <f t="shared" si="146"/>
        <v>0</v>
      </c>
      <c r="V320" s="209"/>
      <c r="W320" s="210">
        <f t="shared" si="147"/>
        <v>0</v>
      </c>
      <c r="X320" s="210">
        <f t="shared" si="148"/>
        <v>0</v>
      </c>
      <c r="Y320" s="209"/>
      <c r="Z320" s="209"/>
      <c r="AB320" s="306">
        <f t="shared" si="135"/>
        <v>0</v>
      </c>
      <c r="AC320" s="315"/>
      <c r="AD320" s="315"/>
      <c r="AE320" s="315"/>
      <c r="AF320" s="315"/>
      <c r="AG320" s="315"/>
      <c r="AH320" s="315"/>
      <c r="AI320" s="315"/>
      <c r="AJ320" s="315"/>
      <c r="AK320" s="315"/>
      <c r="AL320" s="315"/>
      <c r="AM320" s="315"/>
    </row>
    <row r="321" spans="1:39" s="201" customFormat="1" ht="13.5" hidden="1">
      <c r="A321" s="199"/>
      <c r="B321" s="199">
        <v>423</v>
      </c>
      <c r="C321" s="202"/>
      <c r="D321" s="204">
        <f>SUM(D322+D323)</f>
        <v>0</v>
      </c>
      <c r="E321" s="204">
        <f>SUM(E322+E323)</f>
        <v>0</v>
      </c>
      <c r="F321" s="210">
        <f t="shared" si="144"/>
        <v>0</v>
      </c>
      <c r="G321" s="204"/>
      <c r="H321" s="204">
        <f>SUM(H322+H323)</f>
        <v>0</v>
      </c>
      <c r="I321" s="210">
        <f t="shared" si="145"/>
        <v>0</v>
      </c>
      <c r="J321" s="204">
        <f aca="true" t="shared" si="149" ref="J321:S321">SUM(J322+J323)</f>
        <v>0</v>
      </c>
      <c r="K321" s="204">
        <f t="shared" si="149"/>
        <v>0</v>
      </c>
      <c r="L321" s="204">
        <f>SUM(L322+L323)</f>
        <v>0</v>
      </c>
      <c r="M321" s="204">
        <f t="shared" si="149"/>
        <v>0</v>
      </c>
      <c r="N321" s="204">
        <f t="shared" si="149"/>
        <v>0</v>
      </c>
      <c r="O321" s="204">
        <f t="shared" si="149"/>
        <v>0</v>
      </c>
      <c r="P321" s="204">
        <f t="shared" si="149"/>
        <v>0</v>
      </c>
      <c r="Q321" s="204">
        <f t="shared" si="149"/>
        <v>0</v>
      </c>
      <c r="R321" s="204">
        <f t="shared" si="149"/>
        <v>0</v>
      </c>
      <c r="S321" s="204">
        <f t="shared" si="149"/>
        <v>0</v>
      </c>
      <c r="T321" s="204">
        <f>SUM(T322+T323)</f>
        <v>0</v>
      </c>
      <c r="U321" s="210">
        <f t="shared" si="146"/>
        <v>0</v>
      </c>
      <c r="V321" s="204">
        <f>SUM(V322+V323)</f>
        <v>0</v>
      </c>
      <c r="W321" s="210">
        <f t="shared" si="147"/>
        <v>0</v>
      </c>
      <c r="X321" s="210">
        <f t="shared" si="148"/>
        <v>0</v>
      </c>
      <c r="Y321" s="204">
        <f>SUM(Y322+Y323)</f>
        <v>0</v>
      </c>
      <c r="Z321" s="204">
        <f>SUM(Z322+Z323)</f>
        <v>0</v>
      </c>
      <c r="AB321" s="306">
        <f t="shared" si="135"/>
        <v>0</v>
      </c>
      <c r="AC321" s="204"/>
      <c r="AD321" s="204"/>
      <c r="AE321" s="204"/>
      <c r="AF321" s="204"/>
      <c r="AG321" s="204"/>
      <c r="AH321" s="204"/>
      <c r="AI321" s="204"/>
      <c r="AJ321" s="204"/>
      <c r="AK321" s="204"/>
      <c r="AL321" s="204"/>
      <c r="AM321" s="204"/>
    </row>
    <row r="322" spans="1:39" s="218" customFormat="1" ht="13.5" hidden="1">
      <c r="A322" s="215"/>
      <c r="B322" s="216" t="s">
        <v>96</v>
      </c>
      <c r="C322" s="217" t="s">
        <v>97</v>
      </c>
      <c r="D322" s="209"/>
      <c r="E322" s="209"/>
      <c r="F322" s="210">
        <f t="shared" si="144"/>
        <v>0</v>
      </c>
      <c r="G322" s="210"/>
      <c r="H322" s="209"/>
      <c r="I322" s="210">
        <f t="shared" si="145"/>
        <v>0</v>
      </c>
      <c r="J322" s="209"/>
      <c r="K322" s="209"/>
      <c r="L322" s="209"/>
      <c r="M322" s="209"/>
      <c r="N322" s="209"/>
      <c r="O322" s="209"/>
      <c r="P322" s="209"/>
      <c r="Q322" s="209"/>
      <c r="R322" s="209"/>
      <c r="S322" s="209"/>
      <c r="T322" s="209"/>
      <c r="U322" s="210">
        <f t="shared" si="146"/>
        <v>0</v>
      </c>
      <c r="V322" s="209"/>
      <c r="W322" s="210">
        <f t="shared" si="147"/>
        <v>0</v>
      </c>
      <c r="X322" s="210">
        <f t="shared" si="148"/>
        <v>0</v>
      </c>
      <c r="Y322" s="209"/>
      <c r="Z322" s="209"/>
      <c r="AB322" s="306">
        <f t="shared" si="135"/>
        <v>0</v>
      </c>
      <c r="AC322" s="315"/>
      <c r="AD322" s="315"/>
      <c r="AE322" s="315"/>
      <c r="AF322" s="315"/>
      <c r="AG322" s="315"/>
      <c r="AH322" s="315"/>
      <c r="AI322" s="315"/>
      <c r="AJ322" s="315"/>
      <c r="AK322" s="315"/>
      <c r="AL322" s="315"/>
      <c r="AM322" s="315"/>
    </row>
    <row r="323" spans="1:39" s="218" customFormat="1" ht="13.5" hidden="1">
      <c r="A323" s="215"/>
      <c r="B323" s="216" t="s">
        <v>98</v>
      </c>
      <c r="C323" s="217" t="s">
        <v>99</v>
      </c>
      <c r="D323" s="209"/>
      <c r="E323" s="209"/>
      <c r="F323" s="210">
        <f t="shared" si="144"/>
        <v>0</v>
      </c>
      <c r="G323" s="210"/>
      <c r="H323" s="209"/>
      <c r="I323" s="210">
        <f t="shared" si="145"/>
        <v>0</v>
      </c>
      <c r="J323" s="209"/>
      <c r="K323" s="209"/>
      <c r="L323" s="209"/>
      <c r="M323" s="209"/>
      <c r="N323" s="209"/>
      <c r="O323" s="209"/>
      <c r="P323" s="209"/>
      <c r="Q323" s="209"/>
      <c r="R323" s="209"/>
      <c r="S323" s="209"/>
      <c r="T323" s="209"/>
      <c r="U323" s="210">
        <f t="shared" si="146"/>
        <v>0</v>
      </c>
      <c r="V323" s="209"/>
      <c r="W323" s="210">
        <f t="shared" si="147"/>
        <v>0</v>
      </c>
      <c r="X323" s="210">
        <f t="shared" si="148"/>
        <v>0</v>
      </c>
      <c r="Y323" s="209"/>
      <c r="Z323" s="209"/>
      <c r="AB323" s="306">
        <f t="shared" si="135"/>
        <v>0</v>
      </c>
      <c r="AC323" s="315"/>
      <c r="AD323" s="315"/>
      <c r="AE323" s="315"/>
      <c r="AF323" s="315"/>
      <c r="AG323" s="315"/>
      <c r="AH323" s="315"/>
      <c r="AI323" s="315"/>
      <c r="AJ323" s="315"/>
      <c r="AK323" s="315"/>
      <c r="AL323" s="315"/>
      <c r="AM323" s="315"/>
    </row>
    <row r="324" spans="1:39" s="201" customFormat="1" ht="13.5" hidden="1">
      <c r="A324" s="199"/>
      <c r="B324" s="199">
        <v>424</v>
      </c>
      <c r="C324" s="202"/>
      <c r="D324" s="204">
        <f>SUM(D325+D326+D327+D328)</f>
        <v>0</v>
      </c>
      <c r="E324" s="204">
        <f>SUM(E325+E326+E327+E328)</f>
        <v>0</v>
      </c>
      <c r="F324" s="210">
        <f t="shared" si="144"/>
        <v>0</v>
      </c>
      <c r="G324" s="204"/>
      <c r="H324" s="204">
        <f>SUM(H325+H326+H327+H328)</f>
        <v>0</v>
      </c>
      <c r="I324" s="210">
        <f t="shared" si="145"/>
        <v>0</v>
      </c>
      <c r="J324" s="204">
        <f aca="true" t="shared" si="150" ref="J324:S324">SUM(J325+J326+J327+J328)</f>
        <v>0</v>
      </c>
      <c r="K324" s="204">
        <f t="shared" si="150"/>
        <v>0</v>
      </c>
      <c r="L324" s="204">
        <f>SUM(L325+L326+L327+L328)</f>
        <v>0</v>
      </c>
      <c r="M324" s="204">
        <f t="shared" si="150"/>
        <v>0</v>
      </c>
      <c r="N324" s="204">
        <f t="shared" si="150"/>
        <v>0</v>
      </c>
      <c r="O324" s="204">
        <f t="shared" si="150"/>
        <v>0</v>
      </c>
      <c r="P324" s="204">
        <f t="shared" si="150"/>
        <v>0</v>
      </c>
      <c r="Q324" s="204">
        <f t="shared" si="150"/>
        <v>0</v>
      </c>
      <c r="R324" s="204">
        <f t="shared" si="150"/>
        <v>0</v>
      </c>
      <c r="S324" s="204">
        <f t="shared" si="150"/>
        <v>0</v>
      </c>
      <c r="T324" s="204">
        <f>SUM(T325+T326+T327+T328)</f>
        <v>0</v>
      </c>
      <c r="U324" s="210">
        <f t="shared" si="146"/>
        <v>0</v>
      </c>
      <c r="V324" s="204">
        <f>SUM(V325+V326+V327+V328)</f>
        <v>0</v>
      </c>
      <c r="W324" s="210">
        <f t="shared" si="147"/>
        <v>0</v>
      </c>
      <c r="X324" s="210">
        <f t="shared" si="148"/>
        <v>0</v>
      </c>
      <c r="Y324" s="204">
        <f>SUM(Y325+Y326+Y327+Y328)</f>
        <v>0</v>
      </c>
      <c r="Z324" s="204">
        <f>SUM(Z325+Z326+Z327+Z328)</f>
        <v>0</v>
      </c>
      <c r="AB324" s="306">
        <f t="shared" si="135"/>
        <v>0</v>
      </c>
      <c r="AC324" s="204"/>
      <c r="AD324" s="204"/>
      <c r="AE324" s="204"/>
      <c r="AF324" s="204"/>
      <c r="AG324" s="204"/>
      <c r="AH324" s="204"/>
      <c r="AI324" s="204"/>
      <c r="AJ324" s="204"/>
      <c r="AK324" s="204"/>
      <c r="AL324" s="204"/>
      <c r="AM324" s="204"/>
    </row>
    <row r="325" spans="1:39" s="218" customFormat="1" ht="13.5" hidden="1">
      <c r="A325" s="215"/>
      <c r="B325" s="219">
        <v>4241</v>
      </c>
      <c r="C325" s="220" t="s">
        <v>100</v>
      </c>
      <c r="D325" s="209"/>
      <c r="E325" s="209"/>
      <c r="F325" s="210">
        <f t="shared" si="144"/>
        <v>0</v>
      </c>
      <c r="G325" s="210"/>
      <c r="H325" s="209"/>
      <c r="I325" s="210">
        <f t="shared" si="145"/>
        <v>0</v>
      </c>
      <c r="J325" s="209"/>
      <c r="K325" s="209"/>
      <c r="L325" s="209"/>
      <c r="M325" s="209"/>
      <c r="N325" s="209"/>
      <c r="O325" s="209"/>
      <c r="P325" s="209"/>
      <c r="Q325" s="209"/>
      <c r="R325" s="209"/>
      <c r="S325" s="209"/>
      <c r="T325" s="209"/>
      <c r="U325" s="210">
        <f t="shared" si="146"/>
        <v>0</v>
      </c>
      <c r="V325" s="209"/>
      <c r="W325" s="210">
        <f t="shared" si="147"/>
        <v>0</v>
      </c>
      <c r="X325" s="210">
        <f t="shared" si="148"/>
        <v>0</v>
      </c>
      <c r="Y325" s="209"/>
      <c r="Z325" s="209"/>
      <c r="AB325" s="306">
        <f t="shared" si="135"/>
        <v>0</v>
      </c>
      <c r="AC325" s="315"/>
      <c r="AD325" s="315"/>
      <c r="AE325" s="315"/>
      <c r="AF325" s="315"/>
      <c r="AG325" s="315"/>
      <c r="AH325" s="315"/>
      <c r="AI325" s="315"/>
      <c r="AJ325" s="315"/>
      <c r="AK325" s="315"/>
      <c r="AL325" s="315"/>
      <c r="AM325" s="315"/>
    </row>
    <row r="326" spans="1:39" s="218" customFormat="1" ht="13.5" hidden="1">
      <c r="A326" s="215"/>
      <c r="B326" s="219">
        <v>4242</v>
      </c>
      <c r="C326" s="221" t="s">
        <v>101</v>
      </c>
      <c r="D326" s="209"/>
      <c r="E326" s="209"/>
      <c r="F326" s="210">
        <f t="shared" si="144"/>
        <v>0</v>
      </c>
      <c r="G326" s="210"/>
      <c r="H326" s="209"/>
      <c r="I326" s="210">
        <f t="shared" si="145"/>
        <v>0</v>
      </c>
      <c r="J326" s="209"/>
      <c r="K326" s="209"/>
      <c r="L326" s="209"/>
      <c r="M326" s="209"/>
      <c r="N326" s="209"/>
      <c r="O326" s="209"/>
      <c r="P326" s="209"/>
      <c r="Q326" s="209"/>
      <c r="R326" s="209"/>
      <c r="S326" s="209"/>
      <c r="T326" s="209"/>
      <c r="U326" s="210">
        <f t="shared" si="146"/>
        <v>0</v>
      </c>
      <c r="V326" s="209"/>
      <c r="W326" s="210">
        <f t="shared" si="147"/>
        <v>0</v>
      </c>
      <c r="X326" s="210">
        <f t="shared" si="148"/>
        <v>0</v>
      </c>
      <c r="Y326" s="209"/>
      <c r="Z326" s="209"/>
      <c r="AB326" s="306">
        <f t="shared" si="135"/>
        <v>0</v>
      </c>
      <c r="AC326" s="315"/>
      <c r="AD326" s="315"/>
      <c r="AE326" s="315"/>
      <c r="AF326" s="315"/>
      <c r="AG326" s="315"/>
      <c r="AH326" s="315"/>
      <c r="AI326" s="315"/>
      <c r="AJ326" s="315"/>
      <c r="AK326" s="315"/>
      <c r="AL326" s="315"/>
      <c r="AM326" s="315"/>
    </row>
    <row r="327" spans="1:39" s="218" customFormat="1" ht="13.5" hidden="1">
      <c r="A327" s="215"/>
      <c r="B327" s="219">
        <v>4243</v>
      </c>
      <c r="C327" s="221" t="s">
        <v>102</v>
      </c>
      <c r="D327" s="209"/>
      <c r="E327" s="209"/>
      <c r="F327" s="210">
        <f t="shared" si="144"/>
        <v>0</v>
      </c>
      <c r="G327" s="210"/>
      <c r="H327" s="209"/>
      <c r="I327" s="210">
        <f t="shared" si="145"/>
        <v>0</v>
      </c>
      <c r="J327" s="209"/>
      <c r="K327" s="209"/>
      <c r="L327" s="209"/>
      <c r="M327" s="209"/>
      <c r="N327" s="209"/>
      <c r="O327" s="209"/>
      <c r="P327" s="209"/>
      <c r="Q327" s="209"/>
      <c r="R327" s="209"/>
      <c r="S327" s="209"/>
      <c r="T327" s="209"/>
      <c r="U327" s="210">
        <f t="shared" si="146"/>
        <v>0</v>
      </c>
      <c r="V327" s="209"/>
      <c r="W327" s="210">
        <f t="shared" si="147"/>
        <v>0</v>
      </c>
      <c r="X327" s="210">
        <f t="shared" si="148"/>
        <v>0</v>
      </c>
      <c r="Y327" s="209"/>
      <c r="Z327" s="209"/>
      <c r="AB327" s="306">
        <f t="shared" si="135"/>
        <v>0</v>
      </c>
      <c r="AC327" s="315"/>
      <c r="AD327" s="315"/>
      <c r="AE327" s="315"/>
      <c r="AF327" s="315"/>
      <c r="AG327" s="315"/>
      <c r="AH327" s="315"/>
      <c r="AI327" s="315"/>
      <c r="AJ327" s="315"/>
      <c r="AK327" s="315"/>
      <c r="AL327" s="315"/>
      <c r="AM327" s="315"/>
    </row>
    <row r="328" spans="1:39" s="218" customFormat="1" ht="13.5" hidden="1">
      <c r="A328" s="215"/>
      <c r="B328" s="219">
        <v>4244</v>
      </c>
      <c r="C328" s="221" t="s">
        <v>103</v>
      </c>
      <c r="D328" s="209"/>
      <c r="E328" s="209"/>
      <c r="F328" s="210">
        <f t="shared" si="144"/>
        <v>0</v>
      </c>
      <c r="G328" s="210"/>
      <c r="H328" s="209"/>
      <c r="I328" s="210">
        <f t="shared" si="145"/>
        <v>0</v>
      </c>
      <c r="J328" s="209"/>
      <c r="K328" s="209"/>
      <c r="L328" s="209"/>
      <c r="M328" s="209"/>
      <c r="N328" s="209"/>
      <c r="O328" s="209"/>
      <c r="P328" s="209"/>
      <c r="Q328" s="209"/>
      <c r="R328" s="209"/>
      <c r="S328" s="209"/>
      <c r="T328" s="209"/>
      <c r="U328" s="210">
        <f t="shared" si="146"/>
        <v>0</v>
      </c>
      <c r="V328" s="209"/>
      <c r="W328" s="210">
        <f t="shared" si="147"/>
        <v>0</v>
      </c>
      <c r="X328" s="210">
        <f t="shared" si="148"/>
        <v>0</v>
      </c>
      <c r="Y328" s="209"/>
      <c r="Z328" s="209"/>
      <c r="AB328" s="306">
        <f t="shared" si="135"/>
        <v>0</v>
      </c>
      <c r="AC328" s="315"/>
      <c r="AD328" s="315"/>
      <c r="AE328" s="315"/>
      <c r="AF328" s="315"/>
      <c r="AG328" s="315"/>
      <c r="AH328" s="315"/>
      <c r="AI328" s="315"/>
      <c r="AJ328" s="315"/>
      <c r="AK328" s="315"/>
      <c r="AL328" s="315"/>
      <c r="AM328" s="315"/>
    </row>
    <row r="329" spans="1:39" s="201" customFormat="1" ht="13.5" hidden="1">
      <c r="A329" s="199"/>
      <c r="B329" s="199">
        <v>426</v>
      </c>
      <c r="C329" s="200"/>
      <c r="D329" s="204">
        <f>SUM(D330+D331)</f>
        <v>0</v>
      </c>
      <c r="E329" s="204">
        <f>SUM(E330+E331)</f>
        <v>0</v>
      </c>
      <c r="F329" s="210">
        <f t="shared" si="144"/>
        <v>0</v>
      </c>
      <c r="G329" s="204"/>
      <c r="H329" s="204">
        <f>SUM(H330+H331)</f>
        <v>0</v>
      </c>
      <c r="I329" s="210">
        <f t="shared" si="145"/>
        <v>0</v>
      </c>
      <c r="J329" s="204">
        <f aca="true" t="shared" si="151" ref="J329:S329">SUM(J330+J331)</f>
        <v>0</v>
      </c>
      <c r="K329" s="204">
        <f t="shared" si="151"/>
        <v>0</v>
      </c>
      <c r="L329" s="204">
        <f>SUM(L330+L331)</f>
        <v>0</v>
      </c>
      <c r="M329" s="204">
        <f t="shared" si="151"/>
        <v>0</v>
      </c>
      <c r="N329" s="204">
        <f t="shared" si="151"/>
        <v>0</v>
      </c>
      <c r="O329" s="204">
        <f t="shared" si="151"/>
        <v>0</v>
      </c>
      <c r="P329" s="204">
        <f t="shared" si="151"/>
        <v>0</v>
      </c>
      <c r="Q329" s="204">
        <f t="shared" si="151"/>
        <v>0</v>
      </c>
      <c r="R329" s="204">
        <f t="shared" si="151"/>
        <v>0</v>
      </c>
      <c r="S329" s="204">
        <f t="shared" si="151"/>
        <v>0</v>
      </c>
      <c r="T329" s="204">
        <f>SUM(T330+T331)</f>
        <v>0</v>
      </c>
      <c r="U329" s="210">
        <f t="shared" si="146"/>
        <v>0</v>
      </c>
      <c r="V329" s="204">
        <f>SUM(V330+V331)</f>
        <v>0</v>
      </c>
      <c r="W329" s="210">
        <f t="shared" si="147"/>
        <v>0</v>
      </c>
      <c r="X329" s="210">
        <f t="shared" si="148"/>
        <v>0</v>
      </c>
      <c r="Y329" s="204">
        <f>SUM(Y330+Y331)</f>
        <v>0</v>
      </c>
      <c r="Z329" s="204">
        <f>SUM(Z330+Z331)</f>
        <v>0</v>
      </c>
      <c r="AB329" s="306">
        <f t="shared" si="135"/>
        <v>0</v>
      </c>
      <c r="AC329" s="204"/>
      <c r="AD329" s="204"/>
      <c r="AE329" s="204"/>
      <c r="AF329" s="204"/>
      <c r="AG329" s="204"/>
      <c r="AH329" s="204"/>
      <c r="AI329" s="204"/>
      <c r="AJ329" s="204"/>
      <c r="AK329" s="204"/>
      <c r="AL329" s="204"/>
      <c r="AM329" s="204"/>
    </row>
    <row r="330" spans="1:39" s="218" customFormat="1" ht="13.5" hidden="1">
      <c r="A330" s="215"/>
      <c r="B330" s="216">
        <v>4262</v>
      </c>
      <c r="C330" s="217" t="s">
        <v>104</v>
      </c>
      <c r="D330" s="209"/>
      <c r="E330" s="209"/>
      <c r="F330" s="210">
        <f t="shared" si="144"/>
        <v>0</v>
      </c>
      <c r="G330" s="210"/>
      <c r="H330" s="209"/>
      <c r="I330" s="210">
        <f t="shared" si="145"/>
        <v>0</v>
      </c>
      <c r="J330" s="209"/>
      <c r="K330" s="209"/>
      <c r="L330" s="209"/>
      <c r="M330" s="209"/>
      <c r="N330" s="209"/>
      <c r="O330" s="209"/>
      <c r="P330" s="209"/>
      <c r="Q330" s="209"/>
      <c r="R330" s="209"/>
      <c r="S330" s="209"/>
      <c r="T330" s="209"/>
      <c r="U330" s="210">
        <f t="shared" si="146"/>
        <v>0</v>
      </c>
      <c r="V330" s="209"/>
      <c r="W330" s="210">
        <f t="shared" si="147"/>
        <v>0</v>
      </c>
      <c r="X330" s="210">
        <f t="shared" si="148"/>
        <v>0</v>
      </c>
      <c r="Y330" s="209"/>
      <c r="Z330" s="209"/>
      <c r="AB330" s="306">
        <f t="shared" si="135"/>
        <v>0</v>
      </c>
      <c r="AC330" s="315"/>
      <c r="AD330" s="315"/>
      <c r="AE330" s="315"/>
      <c r="AF330" s="315"/>
      <c r="AG330" s="315"/>
      <c r="AH330" s="315"/>
      <c r="AI330" s="315"/>
      <c r="AJ330" s="315"/>
      <c r="AK330" s="315"/>
      <c r="AL330" s="315"/>
      <c r="AM330" s="315"/>
    </row>
    <row r="331" spans="1:39" s="218" customFormat="1" ht="13.5" hidden="1">
      <c r="A331" s="215"/>
      <c r="B331" s="216">
        <v>4263</v>
      </c>
      <c r="C331" s="217" t="s">
        <v>105</v>
      </c>
      <c r="D331" s="209"/>
      <c r="E331" s="209"/>
      <c r="F331" s="210">
        <f t="shared" si="144"/>
        <v>0</v>
      </c>
      <c r="G331" s="210"/>
      <c r="H331" s="209"/>
      <c r="I331" s="210">
        <f t="shared" si="145"/>
        <v>0</v>
      </c>
      <c r="J331" s="209"/>
      <c r="K331" s="209"/>
      <c r="L331" s="209"/>
      <c r="M331" s="209"/>
      <c r="N331" s="209"/>
      <c r="O331" s="209"/>
      <c r="P331" s="209"/>
      <c r="Q331" s="209"/>
      <c r="R331" s="209"/>
      <c r="S331" s="209"/>
      <c r="T331" s="209"/>
      <c r="U331" s="210">
        <f t="shared" si="146"/>
        <v>0</v>
      </c>
      <c r="V331" s="209"/>
      <c r="W331" s="210">
        <f t="shared" si="147"/>
        <v>0</v>
      </c>
      <c r="X331" s="210">
        <f t="shared" si="148"/>
        <v>0</v>
      </c>
      <c r="Y331" s="209"/>
      <c r="Z331" s="209"/>
      <c r="AB331" s="306">
        <f t="shared" si="135"/>
        <v>0</v>
      </c>
      <c r="AC331" s="315"/>
      <c r="AD331" s="315"/>
      <c r="AE331" s="315"/>
      <c r="AF331" s="315"/>
      <c r="AG331" s="315"/>
      <c r="AH331" s="315"/>
      <c r="AI331" s="315"/>
      <c r="AJ331" s="315"/>
      <c r="AK331" s="315"/>
      <c r="AL331" s="315"/>
      <c r="AM331" s="315"/>
    </row>
    <row r="332" spans="2:39" ht="13.5">
      <c r="B332" s="9"/>
      <c r="AB332" s="306">
        <f>SUM(H332+X332)</f>
        <v>0</v>
      </c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</row>
    <row r="333" spans="1:39" s="198" customFormat="1" ht="13.5">
      <c r="A333" s="195"/>
      <c r="B333" s="195">
        <v>323</v>
      </c>
      <c r="C333" s="196"/>
      <c r="D333" s="197">
        <f>SUM(D335+D336+D337+D338+D339+D340+D341+D342+D343)</f>
        <v>0</v>
      </c>
      <c r="E333" s="197">
        <f>SUM(E335+E336+E337+E338+E339+E340+E341+E342+E343)</f>
        <v>0</v>
      </c>
      <c r="F333" s="210">
        <f>SUM(H333:S333)</f>
        <v>147000</v>
      </c>
      <c r="G333" s="197"/>
      <c r="H333" s="197">
        <f>SUM(H334+H335+H336+H337+H338+H339+H340+H341+H342)</f>
        <v>33000</v>
      </c>
      <c r="I333" s="210">
        <f>SUM(H333:H333)</f>
        <v>33000</v>
      </c>
      <c r="J333" s="197">
        <f>SUM(J334+J335+J336+J337+J338+J339+J340+J341+J342)</f>
        <v>9000</v>
      </c>
      <c r="K333" s="197">
        <f>SUM(K335+K336+K337+K338+K339+K340+K341+K342+K343)</f>
        <v>0</v>
      </c>
      <c r="L333" s="197">
        <f>SUM(L334+L335+L336+L337+L338+L339+L340+L341+L342+L385)</f>
        <v>0</v>
      </c>
      <c r="M333" s="197">
        <f>SUM(M334+M335+M336+M337+M338+M339+M340+M341+M342)</f>
        <v>72000</v>
      </c>
      <c r="N333" s="197">
        <f aca="true" t="shared" si="152" ref="N333:S333">SUM(N335+N336+N337+N338+N339+N340+N341+N342+N343)</f>
        <v>0</v>
      </c>
      <c r="O333" s="197">
        <f t="shared" si="152"/>
        <v>0</v>
      </c>
      <c r="P333" s="197">
        <f t="shared" si="152"/>
        <v>0</v>
      </c>
      <c r="Q333" s="197">
        <f t="shared" si="152"/>
        <v>0</v>
      </c>
      <c r="R333" s="197">
        <f t="shared" si="152"/>
        <v>0</v>
      </c>
      <c r="S333" s="197">
        <f t="shared" si="152"/>
        <v>0</v>
      </c>
      <c r="T333" s="197">
        <f>SUM(T334+T335+T336+T337+T338+T339+T340+T341+T342)</f>
        <v>0</v>
      </c>
      <c r="U333" s="210">
        <f>SUM(I333+T333)</f>
        <v>33000</v>
      </c>
      <c r="V333" s="197">
        <f>SUM(V335+V336+V337+V338+V339+V340+V341+V342+V343)</f>
        <v>0</v>
      </c>
      <c r="W333" s="210">
        <f>SUM(U333:V333)</f>
        <v>33000</v>
      </c>
      <c r="X333" s="210">
        <f>SUM(J333:T333)</f>
        <v>81000</v>
      </c>
      <c r="Y333" s="197">
        <f>SUM(Y335+Y336+Y337+Y338+Y339+Y340+Y341+Y342+Y343)</f>
        <v>0</v>
      </c>
      <c r="Z333" s="197">
        <f>SUM(Z335+Z336+Z337+Z338+Z339+Z340+Z341+Z342+Z343)</f>
        <v>0</v>
      </c>
      <c r="AB333" s="306">
        <f>SUM(H333+X333)</f>
        <v>114000</v>
      </c>
      <c r="AC333" s="197"/>
      <c r="AD333" s="197"/>
      <c r="AE333" s="197"/>
      <c r="AF333" s="197"/>
      <c r="AG333" s="197"/>
      <c r="AH333" s="197"/>
      <c r="AI333" s="197"/>
      <c r="AJ333" s="197"/>
      <c r="AK333" s="197"/>
      <c r="AL333" s="197"/>
      <c r="AM333" s="197"/>
    </row>
    <row r="334" spans="1:39" s="211" customFormat="1" ht="13.5">
      <c r="A334" s="206"/>
      <c r="B334" s="207"/>
      <c r="C334" s="208"/>
      <c r="D334" s="209"/>
      <c r="E334" s="209"/>
      <c r="F334" s="210">
        <f>SUM(H334:S334)</f>
        <v>0</v>
      </c>
      <c r="G334" s="210"/>
      <c r="H334" s="209"/>
      <c r="I334" s="210">
        <f>SUM(H334:H334)</f>
        <v>0</v>
      </c>
      <c r="J334" s="209"/>
      <c r="K334" s="209"/>
      <c r="L334" s="209"/>
      <c r="M334" s="209"/>
      <c r="N334" s="209"/>
      <c r="O334" s="209"/>
      <c r="P334" s="209"/>
      <c r="Q334" s="209"/>
      <c r="R334" s="209"/>
      <c r="S334" s="209"/>
      <c r="T334" s="209"/>
      <c r="U334" s="210">
        <f>SUM(I334+T334)</f>
        <v>0</v>
      </c>
      <c r="V334" s="209"/>
      <c r="W334" s="210">
        <f>SUM(U334:V334)</f>
        <v>0</v>
      </c>
      <c r="X334" s="210">
        <f>SUM(J334:T334)</f>
        <v>0</v>
      </c>
      <c r="Y334" s="209"/>
      <c r="Z334" s="209"/>
      <c r="AB334" s="306">
        <f>SUM(H334+X334)</f>
        <v>0</v>
      </c>
      <c r="AC334" s="209"/>
      <c r="AD334" s="209"/>
      <c r="AE334" s="209"/>
      <c r="AF334" s="209"/>
      <c r="AG334" s="209"/>
      <c r="AH334" s="209"/>
      <c r="AI334" s="209"/>
      <c r="AJ334" s="209"/>
      <c r="AK334" s="209"/>
      <c r="AL334" s="209"/>
      <c r="AM334" s="209"/>
    </row>
    <row r="335" spans="2:39" ht="13.5">
      <c r="B335" s="207" t="s">
        <v>47</v>
      </c>
      <c r="C335" s="208" t="s">
        <v>48</v>
      </c>
      <c r="H335" s="3">
        <v>33000</v>
      </c>
      <c r="J335" s="3">
        <v>9000</v>
      </c>
      <c r="M335" s="3">
        <v>72000</v>
      </c>
      <c r="X335" s="210">
        <f>SUM(J335:T335)</f>
        <v>81000</v>
      </c>
      <c r="AB335" s="306">
        <f>SUM(H335+X335)</f>
        <v>114000</v>
      </c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</row>
    <row r="336" spans="2:39" ht="13.5">
      <c r="B336" s="9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</row>
    <row r="337" spans="2:39" ht="13.5">
      <c r="B337" s="9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</row>
    <row r="338" spans="2:39" s="7" customFormat="1" ht="13.5">
      <c r="B338" s="6"/>
      <c r="C338" s="10" t="s">
        <v>580</v>
      </c>
      <c r="D338" s="4">
        <f>SUM(D339+D396)</f>
        <v>0</v>
      </c>
      <c r="E338" s="4">
        <f>SUM(E339+E396)</f>
        <v>0</v>
      </c>
      <c r="F338" s="210">
        <f aca="true" t="shared" si="153" ref="F338:F369">SUM(H338:S338)</f>
        <v>0</v>
      </c>
      <c r="G338" s="4"/>
      <c r="H338" s="4">
        <f>SUM(H339+H396)</f>
        <v>0</v>
      </c>
      <c r="I338" s="210">
        <f aca="true" t="shared" si="154" ref="I338:I369">SUM(H338:H338)</f>
        <v>0</v>
      </c>
      <c r="J338" s="4">
        <f aca="true" t="shared" si="155" ref="J338:S338">SUM(J339+J396)</f>
        <v>0</v>
      </c>
      <c r="K338" s="4">
        <f t="shared" si="155"/>
        <v>0</v>
      </c>
      <c r="L338" s="4">
        <f>SUM(L339+L396)</f>
        <v>0</v>
      </c>
      <c r="M338" s="4">
        <f t="shared" si="155"/>
        <v>0</v>
      </c>
      <c r="N338" s="4">
        <f t="shared" si="155"/>
        <v>0</v>
      </c>
      <c r="O338" s="4">
        <f t="shared" si="155"/>
        <v>0</v>
      </c>
      <c r="P338" s="4">
        <f t="shared" si="155"/>
        <v>0</v>
      </c>
      <c r="Q338" s="4">
        <f t="shared" si="155"/>
        <v>0</v>
      </c>
      <c r="R338" s="4">
        <f t="shared" si="155"/>
        <v>0</v>
      </c>
      <c r="S338" s="4">
        <f t="shared" si="155"/>
        <v>0</v>
      </c>
      <c r="T338" s="4">
        <f>SUM(T339+T396)</f>
        <v>0</v>
      </c>
      <c r="U338" s="210">
        <f aca="true" t="shared" si="156" ref="U338:U369">SUM(I338+T338)</f>
        <v>0</v>
      </c>
      <c r="V338" s="4">
        <f>SUM(V339+V396)</f>
        <v>0</v>
      </c>
      <c r="W338" s="210">
        <f aca="true" t="shared" si="157" ref="W338:W401">SUM(U338:V338)</f>
        <v>0</v>
      </c>
      <c r="X338" s="210"/>
      <c r="Y338" s="4">
        <f>SUM(Y339+Y396)</f>
        <v>0</v>
      </c>
      <c r="Z338" s="4">
        <f>SUM(Z339+Z396)</f>
        <v>0</v>
      </c>
      <c r="AB338" s="306">
        <f>SUM(H338+X338)</f>
        <v>0</v>
      </c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 spans="2:39" s="7" customFormat="1" ht="13.5">
      <c r="B339" s="6">
        <v>3</v>
      </c>
      <c r="C339" s="7" t="s">
        <v>118</v>
      </c>
      <c r="D339" s="4">
        <f>SUM(D340+D352+D385)</f>
        <v>0</v>
      </c>
      <c r="E339" s="4">
        <f>SUM(E340+E352+E385)</f>
        <v>0</v>
      </c>
      <c r="F339" s="210">
        <f t="shared" si="153"/>
        <v>0</v>
      </c>
      <c r="G339" s="4"/>
      <c r="H339" s="4">
        <f>SUM(H340+H352+H385)</f>
        <v>0</v>
      </c>
      <c r="I339" s="210">
        <f t="shared" si="154"/>
        <v>0</v>
      </c>
      <c r="J339" s="4">
        <f aca="true" t="shared" si="158" ref="J339:S339">SUM(J340+J352+J385)</f>
        <v>0</v>
      </c>
      <c r="K339" s="4">
        <f t="shared" si="158"/>
        <v>0</v>
      </c>
      <c r="L339" s="4">
        <f>SUM(L340+L352+L385)</f>
        <v>0</v>
      </c>
      <c r="M339" s="4">
        <f t="shared" si="158"/>
        <v>0</v>
      </c>
      <c r="N339" s="4">
        <f t="shared" si="158"/>
        <v>0</v>
      </c>
      <c r="O339" s="4">
        <f t="shared" si="158"/>
        <v>0</v>
      </c>
      <c r="P339" s="4">
        <f t="shared" si="158"/>
        <v>0</v>
      </c>
      <c r="Q339" s="4">
        <f t="shared" si="158"/>
        <v>0</v>
      </c>
      <c r="R339" s="4">
        <f t="shared" si="158"/>
        <v>0</v>
      </c>
      <c r="S339" s="4">
        <f t="shared" si="158"/>
        <v>0</v>
      </c>
      <c r="T339" s="4">
        <f>SUM(T340+T352+T385)</f>
        <v>0</v>
      </c>
      <c r="U339" s="210">
        <f t="shared" si="156"/>
        <v>0</v>
      </c>
      <c r="V339" s="4">
        <f>SUM(V340+V352+V385)</f>
        <v>0</v>
      </c>
      <c r="W339" s="210">
        <f t="shared" si="157"/>
        <v>0</v>
      </c>
      <c r="X339" s="210"/>
      <c r="Y339" s="4">
        <f>SUM(Y340+Y352+Y385)</f>
        <v>0</v>
      </c>
      <c r="Z339" s="4">
        <f>SUM(Z340+Z352+Z385)</f>
        <v>0</v>
      </c>
      <c r="AB339" s="306">
        <f>SUM(H339+X339)</f>
        <v>0</v>
      </c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 spans="2:39" s="7" customFormat="1" ht="13.5" hidden="1">
      <c r="B340" s="6">
        <v>31</v>
      </c>
      <c r="D340" s="4">
        <f>SUM(D341+D346+D348)</f>
        <v>0</v>
      </c>
      <c r="E340" s="4">
        <f>SUM(E341+E346+E348)</f>
        <v>0</v>
      </c>
      <c r="F340" s="210">
        <f t="shared" si="153"/>
        <v>0</v>
      </c>
      <c r="G340" s="4"/>
      <c r="H340" s="4">
        <f>SUM(H341+H346+H348)</f>
        <v>0</v>
      </c>
      <c r="I340" s="210">
        <f t="shared" si="154"/>
        <v>0</v>
      </c>
      <c r="J340" s="4">
        <f aca="true" t="shared" si="159" ref="J340:S340">SUM(J341+J346+J348)</f>
        <v>0</v>
      </c>
      <c r="K340" s="4">
        <f t="shared" si="159"/>
        <v>0</v>
      </c>
      <c r="L340" s="4">
        <f>SUM(L341+L346+L348)</f>
        <v>0</v>
      </c>
      <c r="M340" s="4">
        <f t="shared" si="159"/>
        <v>0</v>
      </c>
      <c r="N340" s="4">
        <f t="shared" si="159"/>
        <v>0</v>
      </c>
      <c r="O340" s="4">
        <f t="shared" si="159"/>
        <v>0</v>
      </c>
      <c r="P340" s="4">
        <f t="shared" si="159"/>
        <v>0</v>
      </c>
      <c r="Q340" s="4">
        <f t="shared" si="159"/>
        <v>0</v>
      </c>
      <c r="R340" s="4">
        <f t="shared" si="159"/>
        <v>0</v>
      </c>
      <c r="S340" s="4">
        <f t="shared" si="159"/>
        <v>0</v>
      </c>
      <c r="T340" s="4">
        <f>SUM(T341+T346+T348)</f>
        <v>0</v>
      </c>
      <c r="U340" s="210">
        <f t="shared" si="156"/>
        <v>0</v>
      </c>
      <c r="V340" s="4">
        <f>SUM(V341+V346+V348)</f>
        <v>0</v>
      </c>
      <c r="W340" s="210">
        <f t="shared" si="157"/>
        <v>0</v>
      </c>
      <c r="X340" s="210"/>
      <c r="Y340" s="4">
        <f>SUM(Y341+Y346+Y348)</f>
        <v>0</v>
      </c>
      <c r="Z340" s="4">
        <f>SUM(Z341+Z346+Z348)</f>
        <v>0</v>
      </c>
      <c r="AB340" s="306">
        <f aca="true" t="shared" si="160" ref="AB340:AB351">SUM(H340+T340)</f>
        <v>0</v>
      </c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 spans="2:39" s="7" customFormat="1" ht="13.5" hidden="1">
      <c r="B341" s="6">
        <v>311</v>
      </c>
      <c r="D341" s="4">
        <f>SUM(D342+D343+D344+D345)</f>
        <v>0</v>
      </c>
      <c r="E341" s="4">
        <f>SUM(E342+E343+E344+E345)</f>
        <v>0</v>
      </c>
      <c r="F341" s="210">
        <f t="shared" si="153"/>
        <v>0</v>
      </c>
      <c r="G341" s="4"/>
      <c r="H341" s="4">
        <f>SUM(H342+H343+H344+H345)</f>
        <v>0</v>
      </c>
      <c r="I341" s="210">
        <f t="shared" si="154"/>
        <v>0</v>
      </c>
      <c r="J341" s="4">
        <f aca="true" t="shared" si="161" ref="J341:S341">SUM(J342+J343+J344+J345)</f>
        <v>0</v>
      </c>
      <c r="K341" s="4">
        <f t="shared" si="161"/>
        <v>0</v>
      </c>
      <c r="L341" s="4">
        <f>SUM(L342+L343+L344+L345)</f>
        <v>0</v>
      </c>
      <c r="M341" s="4">
        <f t="shared" si="161"/>
        <v>0</v>
      </c>
      <c r="N341" s="4">
        <f t="shared" si="161"/>
        <v>0</v>
      </c>
      <c r="O341" s="4">
        <f t="shared" si="161"/>
        <v>0</v>
      </c>
      <c r="P341" s="4">
        <f t="shared" si="161"/>
        <v>0</v>
      </c>
      <c r="Q341" s="4">
        <f t="shared" si="161"/>
        <v>0</v>
      </c>
      <c r="R341" s="4">
        <f t="shared" si="161"/>
        <v>0</v>
      </c>
      <c r="S341" s="4">
        <f t="shared" si="161"/>
        <v>0</v>
      </c>
      <c r="T341" s="4">
        <f>SUM(T342+T343+T344+T345)</f>
        <v>0</v>
      </c>
      <c r="U341" s="210">
        <f t="shared" si="156"/>
        <v>0</v>
      </c>
      <c r="V341" s="4">
        <f>SUM(V342+V343+V344+V345)</f>
        <v>0</v>
      </c>
      <c r="W341" s="210">
        <f t="shared" si="157"/>
        <v>0</v>
      </c>
      <c r="X341" s="210"/>
      <c r="Y341" s="4">
        <f>SUM(Y342+Y343+Y344+Y345)</f>
        <v>0</v>
      </c>
      <c r="Z341" s="4">
        <f>SUM(Z342+Z343+Z344+Z345)</f>
        <v>0</v>
      </c>
      <c r="AB341" s="306">
        <f t="shared" si="160"/>
        <v>0</v>
      </c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 spans="1:39" s="211" customFormat="1" ht="13.5" hidden="1">
      <c r="A342" s="206"/>
      <c r="B342" s="207" t="s">
        <v>0</v>
      </c>
      <c r="C342" s="208" t="s">
        <v>1</v>
      </c>
      <c r="D342" s="209"/>
      <c r="E342" s="209"/>
      <c r="F342" s="210">
        <f t="shared" si="153"/>
        <v>0</v>
      </c>
      <c r="G342" s="210"/>
      <c r="H342" s="209"/>
      <c r="I342" s="210">
        <f t="shared" si="154"/>
        <v>0</v>
      </c>
      <c r="J342" s="209"/>
      <c r="K342" s="209"/>
      <c r="L342" s="209"/>
      <c r="M342" s="209"/>
      <c r="N342" s="209"/>
      <c r="O342" s="209"/>
      <c r="P342" s="209"/>
      <c r="Q342" s="209"/>
      <c r="R342" s="209"/>
      <c r="S342" s="209"/>
      <c r="T342" s="209"/>
      <c r="U342" s="210">
        <f t="shared" si="156"/>
        <v>0</v>
      </c>
      <c r="V342" s="209"/>
      <c r="W342" s="210">
        <f t="shared" si="157"/>
        <v>0</v>
      </c>
      <c r="X342" s="210"/>
      <c r="Y342" s="209"/>
      <c r="Z342" s="209"/>
      <c r="AB342" s="306">
        <f t="shared" si="160"/>
        <v>0</v>
      </c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</row>
    <row r="343" spans="1:39" s="211" customFormat="1" ht="13.5" hidden="1">
      <c r="A343" s="206"/>
      <c r="B343" s="207" t="s">
        <v>2</v>
      </c>
      <c r="C343" s="208" t="s">
        <v>3</v>
      </c>
      <c r="D343" s="209"/>
      <c r="E343" s="209"/>
      <c r="F343" s="210">
        <f t="shared" si="153"/>
        <v>0</v>
      </c>
      <c r="G343" s="210"/>
      <c r="H343" s="209"/>
      <c r="I343" s="210">
        <f t="shared" si="154"/>
        <v>0</v>
      </c>
      <c r="J343" s="209"/>
      <c r="K343" s="209"/>
      <c r="L343" s="209"/>
      <c r="M343" s="209"/>
      <c r="N343" s="209"/>
      <c r="O343" s="209"/>
      <c r="P343" s="209"/>
      <c r="Q343" s="209"/>
      <c r="R343" s="209"/>
      <c r="S343" s="209"/>
      <c r="T343" s="209"/>
      <c r="U343" s="210">
        <f t="shared" si="156"/>
        <v>0</v>
      </c>
      <c r="V343" s="209"/>
      <c r="W343" s="210">
        <f t="shared" si="157"/>
        <v>0</v>
      </c>
      <c r="X343" s="210"/>
      <c r="Y343" s="209"/>
      <c r="Z343" s="209"/>
      <c r="AB343" s="306">
        <f t="shared" si="160"/>
        <v>0</v>
      </c>
      <c r="AC343" s="209"/>
      <c r="AD343" s="209"/>
      <c r="AE343" s="209"/>
      <c r="AF343" s="209"/>
      <c r="AG343" s="209"/>
      <c r="AH343" s="209"/>
      <c r="AI343" s="209"/>
      <c r="AJ343" s="209"/>
      <c r="AK343" s="209"/>
      <c r="AL343" s="209"/>
      <c r="AM343" s="209"/>
    </row>
    <row r="344" spans="1:39" s="211" customFormat="1" ht="13.5" hidden="1">
      <c r="A344" s="206"/>
      <c r="B344" s="207" t="s">
        <v>4</v>
      </c>
      <c r="C344" s="208" t="s">
        <v>5</v>
      </c>
      <c r="D344" s="209"/>
      <c r="E344" s="209"/>
      <c r="F344" s="210">
        <f t="shared" si="153"/>
        <v>0</v>
      </c>
      <c r="G344" s="210"/>
      <c r="H344" s="209"/>
      <c r="I344" s="210">
        <f t="shared" si="154"/>
        <v>0</v>
      </c>
      <c r="J344" s="209"/>
      <c r="K344" s="209"/>
      <c r="L344" s="209"/>
      <c r="M344" s="209"/>
      <c r="N344" s="209"/>
      <c r="O344" s="209"/>
      <c r="P344" s="209"/>
      <c r="Q344" s="209"/>
      <c r="R344" s="209"/>
      <c r="S344" s="209"/>
      <c r="T344" s="209"/>
      <c r="U344" s="210">
        <f t="shared" si="156"/>
        <v>0</v>
      </c>
      <c r="V344" s="209"/>
      <c r="W344" s="210">
        <f t="shared" si="157"/>
        <v>0</v>
      </c>
      <c r="X344" s="210"/>
      <c r="Y344" s="209"/>
      <c r="Z344" s="209"/>
      <c r="AB344" s="306">
        <f t="shared" si="160"/>
        <v>0</v>
      </c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</row>
    <row r="345" spans="1:39" s="211" customFormat="1" ht="13.5" hidden="1">
      <c r="A345" s="206"/>
      <c r="B345" s="207" t="s">
        <v>6</v>
      </c>
      <c r="C345" s="208" t="s">
        <v>7</v>
      </c>
      <c r="D345" s="209"/>
      <c r="E345" s="209"/>
      <c r="F345" s="210">
        <f t="shared" si="153"/>
        <v>0</v>
      </c>
      <c r="G345" s="210"/>
      <c r="H345" s="209"/>
      <c r="I345" s="210">
        <f t="shared" si="154"/>
        <v>0</v>
      </c>
      <c r="J345" s="209"/>
      <c r="K345" s="209"/>
      <c r="L345" s="209"/>
      <c r="M345" s="209"/>
      <c r="N345" s="209"/>
      <c r="O345" s="209"/>
      <c r="P345" s="209"/>
      <c r="Q345" s="209"/>
      <c r="R345" s="209"/>
      <c r="S345" s="209"/>
      <c r="T345" s="209"/>
      <c r="U345" s="210">
        <f t="shared" si="156"/>
        <v>0</v>
      </c>
      <c r="V345" s="209"/>
      <c r="W345" s="210">
        <f t="shared" si="157"/>
        <v>0</v>
      </c>
      <c r="X345" s="210"/>
      <c r="Y345" s="209"/>
      <c r="Z345" s="209"/>
      <c r="AB345" s="306">
        <f t="shared" si="160"/>
        <v>0</v>
      </c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</row>
    <row r="346" spans="1:39" s="198" customFormat="1" ht="13.5" hidden="1">
      <c r="A346" s="195"/>
      <c r="B346" s="195">
        <v>312</v>
      </c>
      <c r="C346" s="196"/>
      <c r="D346" s="197">
        <f>SUM(D347)</f>
        <v>0</v>
      </c>
      <c r="E346" s="197">
        <f aca="true" t="shared" si="162" ref="E346:V346">SUM(E347)</f>
        <v>0</v>
      </c>
      <c r="F346" s="210">
        <f t="shared" si="153"/>
        <v>0</v>
      </c>
      <c r="G346" s="197"/>
      <c r="H346" s="197">
        <f t="shared" si="162"/>
        <v>0</v>
      </c>
      <c r="I346" s="210">
        <f t="shared" si="154"/>
        <v>0</v>
      </c>
      <c r="J346" s="197">
        <f t="shared" si="162"/>
        <v>0</v>
      </c>
      <c r="K346" s="197">
        <f t="shared" si="162"/>
        <v>0</v>
      </c>
      <c r="L346" s="197">
        <f t="shared" si="162"/>
        <v>0</v>
      </c>
      <c r="M346" s="197">
        <f t="shared" si="162"/>
        <v>0</v>
      </c>
      <c r="N346" s="197">
        <f t="shared" si="162"/>
        <v>0</v>
      </c>
      <c r="O346" s="197">
        <f t="shared" si="162"/>
        <v>0</v>
      </c>
      <c r="P346" s="197">
        <f t="shared" si="162"/>
        <v>0</v>
      </c>
      <c r="Q346" s="197">
        <f t="shared" si="162"/>
        <v>0</v>
      </c>
      <c r="R346" s="197">
        <f t="shared" si="162"/>
        <v>0</v>
      </c>
      <c r="S346" s="197">
        <f t="shared" si="162"/>
        <v>0</v>
      </c>
      <c r="T346" s="197">
        <f t="shared" si="162"/>
        <v>0</v>
      </c>
      <c r="U346" s="210">
        <f t="shared" si="156"/>
        <v>0</v>
      </c>
      <c r="V346" s="197">
        <f t="shared" si="162"/>
        <v>0</v>
      </c>
      <c r="W346" s="210">
        <f t="shared" si="157"/>
        <v>0</v>
      </c>
      <c r="X346" s="210"/>
      <c r="Y346" s="197">
        <f>SUM(Y347)</f>
        <v>0</v>
      </c>
      <c r="Z346" s="197">
        <f>SUM(Z347)</f>
        <v>0</v>
      </c>
      <c r="AB346" s="306">
        <f t="shared" si="160"/>
        <v>0</v>
      </c>
      <c r="AC346" s="197"/>
      <c r="AD346" s="197"/>
      <c r="AE346" s="197"/>
      <c r="AF346" s="197"/>
      <c r="AG346" s="197"/>
      <c r="AH346" s="197"/>
      <c r="AI346" s="197"/>
      <c r="AJ346" s="197"/>
      <c r="AK346" s="197"/>
      <c r="AL346" s="197"/>
      <c r="AM346" s="197"/>
    </row>
    <row r="347" spans="1:39" s="211" customFormat="1" ht="13.5" hidden="1">
      <c r="A347" s="206"/>
      <c r="B347" s="207" t="s">
        <v>8</v>
      </c>
      <c r="C347" s="208" t="s">
        <v>9</v>
      </c>
      <c r="D347" s="209"/>
      <c r="E347" s="209"/>
      <c r="F347" s="210">
        <f t="shared" si="153"/>
        <v>0</v>
      </c>
      <c r="G347" s="210"/>
      <c r="H347" s="209"/>
      <c r="I347" s="210">
        <f t="shared" si="154"/>
        <v>0</v>
      </c>
      <c r="J347" s="209"/>
      <c r="K347" s="209"/>
      <c r="L347" s="209"/>
      <c r="M347" s="209"/>
      <c r="N347" s="209"/>
      <c r="O347" s="209"/>
      <c r="P347" s="209"/>
      <c r="Q347" s="209"/>
      <c r="R347" s="209"/>
      <c r="S347" s="209"/>
      <c r="T347" s="209"/>
      <c r="U347" s="210">
        <f t="shared" si="156"/>
        <v>0</v>
      </c>
      <c r="V347" s="209"/>
      <c r="W347" s="210">
        <f t="shared" si="157"/>
        <v>0</v>
      </c>
      <c r="X347" s="210"/>
      <c r="Y347" s="209"/>
      <c r="Z347" s="209"/>
      <c r="AB347" s="306">
        <f t="shared" si="160"/>
        <v>0</v>
      </c>
      <c r="AC347" s="209"/>
      <c r="AD347" s="209"/>
      <c r="AE347" s="209"/>
      <c r="AF347" s="209"/>
      <c r="AG347" s="209"/>
      <c r="AH347" s="209"/>
      <c r="AI347" s="209"/>
      <c r="AJ347" s="209"/>
      <c r="AK347" s="209"/>
      <c r="AL347" s="209"/>
      <c r="AM347" s="209"/>
    </row>
    <row r="348" spans="1:39" s="198" customFormat="1" ht="13.5" hidden="1">
      <c r="A348" s="195"/>
      <c r="B348" s="195">
        <v>313</v>
      </c>
      <c r="C348" s="196"/>
      <c r="D348" s="197">
        <f>SUM(D349+D350+D351)</f>
        <v>0</v>
      </c>
      <c r="E348" s="197">
        <f>SUM(E349+E350+E351)</f>
        <v>0</v>
      </c>
      <c r="F348" s="210">
        <f t="shared" si="153"/>
        <v>0</v>
      </c>
      <c r="G348" s="197"/>
      <c r="H348" s="197">
        <f>SUM(H349+H350+H351)</f>
        <v>0</v>
      </c>
      <c r="I348" s="210">
        <f t="shared" si="154"/>
        <v>0</v>
      </c>
      <c r="J348" s="197">
        <f aca="true" t="shared" si="163" ref="J348:S348">SUM(J349+J350+J351)</f>
        <v>0</v>
      </c>
      <c r="K348" s="197">
        <f t="shared" si="163"/>
        <v>0</v>
      </c>
      <c r="L348" s="197">
        <f>SUM(L349+L350+L351)</f>
        <v>0</v>
      </c>
      <c r="M348" s="197">
        <f t="shared" si="163"/>
        <v>0</v>
      </c>
      <c r="N348" s="197">
        <f t="shared" si="163"/>
        <v>0</v>
      </c>
      <c r="O348" s="197">
        <f t="shared" si="163"/>
        <v>0</v>
      </c>
      <c r="P348" s="197">
        <f t="shared" si="163"/>
        <v>0</v>
      </c>
      <c r="Q348" s="197">
        <f t="shared" si="163"/>
        <v>0</v>
      </c>
      <c r="R348" s="197">
        <f t="shared" si="163"/>
        <v>0</v>
      </c>
      <c r="S348" s="197">
        <f t="shared" si="163"/>
        <v>0</v>
      </c>
      <c r="T348" s="197">
        <f>SUM(T349+T350+T351)</f>
        <v>0</v>
      </c>
      <c r="U348" s="210">
        <f t="shared" si="156"/>
        <v>0</v>
      </c>
      <c r="V348" s="197">
        <f>SUM(V349+V350+V351)</f>
        <v>0</v>
      </c>
      <c r="W348" s="210">
        <f t="shared" si="157"/>
        <v>0</v>
      </c>
      <c r="X348" s="210"/>
      <c r="Y348" s="197">
        <f>SUM(Y349+Y350+Y351)</f>
        <v>0</v>
      </c>
      <c r="Z348" s="197">
        <f>SUM(Z349+Z350+Z351)</f>
        <v>0</v>
      </c>
      <c r="AB348" s="306">
        <f t="shared" si="160"/>
        <v>0</v>
      </c>
      <c r="AC348" s="197"/>
      <c r="AD348" s="197"/>
      <c r="AE348" s="197"/>
      <c r="AF348" s="197"/>
      <c r="AG348" s="197"/>
      <c r="AH348" s="197"/>
      <c r="AI348" s="197"/>
      <c r="AJ348" s="197"/>
      <c r="AK348" s="197"/>
      <c r="AL348" s="197"/>
      <c r="AM348" s="197"/>
    </row>
    <row r="349" spans="1:39" s="211" customFormat="1" ht="13.5" hidden="1">
      <c r="A349" s="206"/>
      <c r="B349" s="207" t="s">
        <v>10</v>
      </c>
      <c r="C349" s="208" t="s">
        <v>11</v>
      </c>
      <c r="D349" s="209"/>
      <c r="E349" s="209"/>
      <c r="F349" s="210">
        <f t="shared" si="153"/>
        <v>0</v>
      </c>
      <c r="G349" s="210"/>
      <c r="H349" s="209"/>
      <c r="I349" s="210">
        <f t="shared" si="154"/>
        <v>0</v>
      </c>
      <c r="J349" s="209"/>
      <c r="K349" s="209"/>
      <c r="L349" s="209"/>
      <c r="M349" s="209"/>
      <c r="N349" s="209"/>
      <c r="O349" s="209"/>
      <c r="P349" s="209"/>
      <c r="Q349" s="209"/>
      <c r="R349" s="209"/>
      <c r="S349" s="209"/>
      <c r="T349" s="209"/>
      <c r="U349" s="210">
        <f t="shared" si="156"/>
        <v>0</v>
      </c>
      <c r="V349" s="209"/>
      <c r="W349" s="210">
        <f t="shared" si="157"/>
        <v>0</v>
      </c>
      <c r="X349" s="210"/>
      <c r="Y349" s="209"/>
      <c r="Z349" s="209"/>
      <c r="AB349" s="306">
        <f t="shared" si="160"/>
        <v>0</v>
      </c>
      <c r="AC349" s="209"/>
      <c r="AD349" s="209"/>
      <c r="AE349" s="209"/>
      <c r="AF349" s="209"/>
      <c r="AG349" s="209"/>
      <c r="AH349" s="209"/>
      <c r="AI349" s="209"/>
      <c r="AJ349" s="209"/>
      <c r="AK349" s="209"/>
      <c r="AL349" s="209"/>
      <c r="AM349" s="209"/>
    </row>
    <row r="350" spans="1:39" s="211" customFormat="1" ht="13.5" hidden="1">
      <c r="A350" s="206"/>
      <c r="B350" s="207" t="s">
        <v>12</v>
      </c>
      <c r="C350" s="208" t="s">
        <v>13</v>
      </c>
      <c r="D350" s="209"/>
      <c r="E350" s="209"/>
      <c r="F350" s="210">
        <f t="shared" si="153"/>
        <v>0</v>
      </c>
      <c r="G350" s="210"/>
      <c r="H350" s="209"/>
      <c r="I350" s="210">
        <f t="shared" si="154"/>
        <v>0</v>
      </c>
      <c r="J350" s="209"/>
      <c r="K350" s="209"/>
      <c r="L350" s="209"/>
      <c r="M350" s="209"/>
      <c r="N350" s="209"/>
      <c r="O350" s="209"/>
      <c r="P350" s="209"/>
      <c r="Q350" s="209"/>
      <c r="R350" s="209"/>
      <c r="S350" s="209"/>
      <c r="T350" s="209"/>
      <c r="U350" s="210">
        <f t="shared" si="156"/>
        <v>0</v>
      </c>
      <c r="V350" s="209"/>
      <c r="W350" s="210">
        <f t="shared" si="157"/>
        <v>0</v>
      </c>
      <c r="X350" s="210"/>
      <c r="Y350" s="209"/>
      <c r="Z350" s="209"/>
      <c r="AB350" s="306">
        <f t="shared" si="160"/>
        <v>0</v>
      </c>
      <c r="AC350" s="209"/>
      <c r="AD350" s="209"/>
      <c r="AE350" s="209"/>
      <c r="AF350" s="209"/>
      <c r="AG350" s="209"/>
      <c r="AH350" s="209"/>
      <c r="AI350" s="209"/>
      <c r="AJ350" s="209"/>
      <c r="AK350" s="209"/>
      <c r="AL350" s="209"/>
      <c r="AM350" s="209"/>
    </row>
    <row r="351" spans="1:39" s="211" customFormat="1" ht="12.75" customHeight="1" hidden="1">
      <c r="A351" s="206"/>
      <c r="B351" s="207" t="s">
        <v>14</v>
      </c>
      <c r="C351" s="208" t="s">
        <v>15</v>
      </c>
      <c r="D351" s="209"/>
      <c r="E351" s="209"/>
      <c r="F351" s="210">
        <f t="shared" si="153"/>
        <v>0</v>
      </c>
      <c r="G351" s="210"/>
      <c r="H351" s="209"/>
      <c r="I351" s="210">
        <f t="shared" si="154"/>
        <v>0</v>
      </c>
      <c r="J351" s="209"/>
      <c r="K351" s="209"/>
      <c r="L351" s="209"/>
      <c r="M351" s="209"/>
      <c r="N351" s="209"/>
      <c r="O351" s="209"/>
      <c r="P351" s="209"/>
      <c r="Q351" s="209"/>
      <c r="R351" s="209"/>
      <c r="S351" s="209"/>
      <c r="T351" s="209"/>
      <c r="U351" s="210">
        <f t="shared" si="156"/>
        <v>0</v>
      </c>
      <c r="V351" s="209"/>
      <c r="W351" s="210">
        <f t="shared" si="157"/>
        <v>0</v>
      </c>
      <c r="X351" s="210"/>
      <c r="Y351" s="209"/>
      <c r="Z351" s="209"/>
      <c r="AB351" s="306">
        <f t="shared" si="160"/>
        <v>0</v>
      </c>
      <c r="AC351" s="209"/>
      <c r="AD351" s="209"/>
      <c r="AE351" s="209"/>
      <c r="AF351" s="209"/>
      <c r="AG351" s="209"/>
      <c r="AH351" s="209"/>
      <c r="AI351" s="209"/>
      <c r="AJ351" s="209"/>
      <c r="AK351" s="209"/>
      <c r="AL351" s="209"/>
      <c r="AM351" s="209"/>
    </row>
    <row r="352" spans="1:39" s="198" customFormat="1" ht="12.75" customHeight="1">
      <c r="A352" s="195"/>
      <c r="B352" s="195">
        <v>32</v>
      </c>
      <c r="C352" s="196"/>
      <c r="D352" s="197">
        <f>SUM(D353+D358+D365+D375+D377)</f>
        <v>0</v>
      </c>
      <c r="E352" s="197">
        <f>SUM(E353+E358+E365+E375+E377)</f>
        <v>0</v>
      </c>
      <c r="F352" s="210">
        <f t="shared" si="153"/>
        <v>0</v>
      </c>
      <c r="G352" s="197"/>
      <c r="H352" s="197">
        <f>SUM(H353+H358+H365+H375+H377)</f>
        <v>0</v>
      </c>
      <c r="I352" s="210">
        <f t="shared" si="154"/>
        <v>0</v>
      </c>
      <c r="J352" s="197">
        <f aca="true" t="shared" si="164" ref="J352:S352">SUM(J353+J358+J365+J375+J377)</f>
        <v>0</v>
      </c>
      <c r="K352" s="197">
        <f t="shared" si="164"/>
        <v>0</v>
      </c>
      <c r="L352" s="197">
        <f>SUM(L353+L358+L365+L375+L377)</f>
        <v>0</v>
      </c>
      <c r="M352" s="197">
        <f t="shared" si="164"/>
        <v>0</v>
      </c>
      <c r="N352" s="197">
        <f t="shared" si="164"/>
        <v>0</v>
      </c>
      <c r="O352" s="197">
        <f t="shared" si="164"/>
        <v>0</v>
      </c>
      <c r="P352" s="197">
        <f t="shared" si="164"/>
        <v>0</v>
      </c>
      <c r="Q352" s="197">
        <f t="shared" si="164"/>
        <v>0</v>
      </c>
      <c r="R352" s="197">
        <f t="shared" si="164"/>
        <v>0</v>
      </c>
      <c r="S352" s="197">
        <f t="shared" si="164"/>
        <v>0</v>
      </c>
      <c r="T352" s="197">
        <f>SUM(T353+T358+T365+T375+T377)</f>
        <v>0</v>
      </c>
      <c r="U352" s="210">
        <f t="shared" si="156"/>
        <v>0</v>
      </c>
      <c r="V352" s="197">
        <f>SUM(V353+V358+V365+V375+V377)</f>
        <v>0</v>
      </c>
      <c r="W352" s="210">
        <f t="shared" si="157"/>
        <v>0</v>
      </c>
      <c r="X352" s="210"/>
      <c r="Y352" s="197">
        <v>0</v>
      </c>
      <c r="Z352" s="197">
        <v>0</v>
      </c>
      <c r="AB352" s="306">
        <f>SUM(H352+X352)</f>
        <v>0</v>
      </c>
      <c r="AC352" s="197"/>
      <c r="AD352" s="197"/>
      <c r="AE352" s="197"/>
      <c r="AF352" s="197"/>
      <c r="AG352" s="197"/>
      <c r="AH352" s="197"/>
      <c r="AI352" s="197"/>
      <c r="AJ352" s="197"/>
      <c r="AK352" s="197"/>
      <c r="AL352" s="197"/>
      <c r="AM352" s="197"/>
    </row>
    <row r="353" spans="1:39" s="198" customFormat="1" ht="12.75" customHeight="1" hidden="1">
      <c r="A353" s="195"/>
      <c r="B353" s="195">
        <v>321</v>
      </c>
      <c r="C353" s="196"/>
      <c r="D353" s="197">
        <f>SUM(D354+D355+D356+D357)</f>
        <v>0</v>
      </c>
      <c r="E353" s="197">
        <f>SUM(E354+E355+E356+E357)</f>
        <v>0</v>
      </c>
      <c r="F353" s="210">
        <f t="shared" si="153"/>
        <v>0</v>
      </c>
      <c r="G353" s="197"/>
      <c r="H353" s="197">
        <f>SUM(H354+H355+H356+H357)</f>
        <v>0</v>
      </c>
      <c r="I353" s="210">
        <f t="shared" si="154"/>
        <v>0</v>
      </c>
      <c r="J353" s="197">
        <f aca="true" t="shared" si="165" ref="J353:S353">SUM(J354+J355+J356+J357)</f>
        <v>0</v>
      </c>
      <c r="K353" s="197">
        <f t="shared" si="165"/>
        <v>0</v>
      </c>
      <c r="L353" s="197">
        <f>SUM(L354+L355+L356+L357)</f>
        <v>0</v>
      </c>
      <c r="M353" s="197">
        <f t="shared" si="165"/>
        <v>0</v>
      </c>
      <c r="N353" s="197">
        <f t="shared" si="165"/>
        <v>0</v>
      </c>
      <c r="O353" s="197">
        <f t="shared" si="165"/>
        <v>0</v>
      </c>
      <c r="P353" s="197">
        <f t="shared" si="165"/>
        <v>0</v>
      </c>
      <c r="Q353" s="197">
        <f t="shared" si="165"/>
        <v>0</v>
      </c>
      <c r="R353" s="197">
        <f t="shared" si="165"/>
        <v>0</v>
      </c>
      <c r="S353" s="197">
        <f t="shared" si="165"/>
        <v>0</v>
      </c>
      <c r="T353" s="197">
        <f>SUM(T354+T355+T356+T357)</f>
        <v>0</v>
      </c>
      <c r="U353" s="210">
        <f t="shared" si="156"/>
        <v>0</v>
      </c>
      <c r="V353" s="197">
        <f>SUM(V354+V355+V356+V357)</f>
        <v>0</v>
      </c>
      <c r="W353" s="210">
        <f t="shared" si="157"/>
        <v>0</v>
      </c>
      <c r="X353" s="210"/>
      <c r="Y353" s="197">
        <f>SUM(Y354+Y355+Y356+Y357)</f>
        <v>0</v>
      </c>
      <c r="Z353" s="197">
        <f>SUM(Z354+Z355+Z356+Z357)</f>
        <v>0</v>
      </c>
      <c r="AB353" s="306">
        <f aca="true" t="shared" si="166" ref="AB353:AB376">SUM(H353+T353)</f>
        <v>0</v>
      </c>
      <c r="AC353" s="197"/>
      <c r="AD353" s="197"/>
      <c r="AE353" s="197"/>
      <c r="AF353" s="197"/>
      <c r="AG353" s="197"/>
      <c r="AH353" s="197"/>
      <c r="AI353" s="197"/>
      <c r="AJ353" s="197"/>
      <c r="AK353" s="197"/>
      <c r="AL353" s="197"/>
      <c r="AM353" s="197"/>
    </row>
    <row r="354" spans="1:39" s="211" customFormat="1" ht="13.5" hidden="1">
      <c r="A354" s="206"/>
      <c r="B354" s="207" t="s">
        <v>16</v>
      </c>
      <c r="C354" s="208" t="s">
        <v>17</v>
      </c>
      <c r="D354" s="209"/>
      <c r="E354" s="209"/>
      <c r="F354" s="210">
        <f t="shared" si="153"/>
        <v>0</v>
      </c>
      <c r="G354" s="210"/>
      <c r="H354" s="209"/>
      <c r="I354" s="210">
        <f t="shared" si="154"/>
        <v>0</v>
      </c>
      <c r="J354" s="209"/>
      <c r="K354" s="209"/>
      <c r="L354" s="209"/>
      <c r="M354" s="209"/>
      <c r="N354" s="209"/>
      <c r="O354" s="209"/>
      <c r="P354" s="209"/>
      <c r="Q354" s="209"/>
      <c r="R354" s="209"/>
      <c r="S354" s="209"/>
      <c r="T354" s="209"/>
      <c r="U354" s="210">
        <f t="shared" si="156"/>
        <v>0</v>
      </c>
      <c r="V354" s="209"/>
      <c r="W354" s="210">
        <f t="shared" si="157"/>
        <v>0</v>
      </c>
      <c r="X354" s="210"/>
      <c r="Y354" s="209"/>
      <c r="Z354" s="209"/>
      <c r="AB354" s="306">
        <f t="shared" si="166"/>
        <v>0</v>
      </c>
      <c r="AC354" s="209"/>
      <c r="AD354" s="209"/>
      <c r="AE354" s="209"/>
      <c r="AF354" s="209"/>
      <c r="AG354" s="209"/>
      <c r="AH354" s="209"/>
      <c r="AI354" s="209"/>
      <c r="AJ354" s="209"/>
      <c r="AK354" s="209"/>
      <c r="AL354" s="209"/>
      <c r="AM354" s="209"/>
    </row>
    <row r="355" spans="1:39" s="211" customFormat="1" ht="13.5" hidden="1">
      <c r="A355" s="206"/>
      <c r="B355" s="207" t="s">
        <v>18</v>
      </c>
      <c r="C355" s="208" t="s">
        <v>19</v>
      </c>
      <c r="D355" s="209"/>
      <c r="E355" s="209"/>
      <c r="F355" s="210">
        <f t="shared" si="153"/>
        <v>0</v>
      </c>
      <c r="G355" s="210"/>
      <c r="H355" s="209"/>
      <c r="I355" s="210">
        <f t="shared" si="154"/>
        <v>0</v>
      </c>
      <c r="J355" s="209"/>
      <c r="K355" s="209"/>
      <c r="L355" s="209"/>
      <c r="M355" s="209"/>
      <c r="N355" s="209"/>
      <c r="O355" s="209"/>
      <c r="P355" s="209"/>
      <c r="Q355" s="209"/>
      <c r="R355" s="209"/>
      <c r="S355" s="209"/>
      <c r="T355" s="209"/>
      <c r="U355" s="210">
        <f t="shared" si="156"/>
        <v>0</v>
      </c>
      <c r="V355" s="209"/>
      <c r="W355" s="210">
        <f t="shared" si="157"/>
        <v>0</v>
      </c>
      <c r="X355" s="210"/>
      <c r="Y355" s="209"/>
      <c r="Z355" s="209"/>
      <c r="AB355" s="306">
        <f t="shared" si="166"/>
        <v>0</v>
      </c>
      <c r="AC355" s="209"/>
      <c r="AD355" s="209"/>
      <c r="AE355" s="209"/>
      <c r="AF355" s="209"/>
      <c r="AG355" s="209"/>
      <c r="AH355" s="209"/>
      <c r="AI355" s="209"/>
      <c r="AJ355" s="209"/>
      <c r="AK355" s="209"/>
      <c r="AL355" s="209"/>
      <c r="AM355" s="209"/>
    </row>
    <row r="356" spans="1:39" s="211" customFormat="1" ht="13.5" hidden="1">
      <c r="A356" s="206"/>
      <c r="B356" s="207" t="s">
        <v>20</v>
      </c>
      <c r="C356" s="208" t="s">
        <v>21</v>
      </c>
      <c r="D356" s="209"/>
      <c r="E356" s="209"/>
      <c r="F356" s="210">
        <f t="shared" si="153"/>
        <v>0</v>
      </c>
      <c r="G356" s="210"/>
      <c r="H356" s="209"/>
      <c r="I356" s="210">
        <f t="shared" si="154"/>
        <v>0</v>
      </c>
      <c r="J356" s="209"/>
      <c r="K356" s="209"/>
      <c r="L356" s="209"/>
      <c r="M356" s="209"/>
      <c r="N356" s="209"/>
      <c r="O356" s="209"/>
      <c r="P356" s="209"/>
      <c r="Q356" s="209"/>
      <c r="R356" s="209"/>
      <c r="S356" s="209"/>
      <c r="T356" s="209"/>
      <c r="U356" s="210">
        <f t="shared" si="156"/>
        <v>0</v>
      </c>
      <c r="V356" s="209"/>
      <c r="W356" s="210">
        <f t="shared" si="157"/>
        <v>0</v>
      </c>
      <c r="X356" s="210"/>
      <c r="Y356" s="209"/>
      <c r="Z356" s="209"/>
      <c r="AB356" s="306">
        <f t="shared" si="166"/>
        <v>0</v>
      </c>
      <c r="AC356" s="209"/>
      <c r="AD356" s="209"/>
      <c r="AE356" s="209"/>
      <c r="AF356" s="209"/>
      <c r="AG356" s="209"/>
      <c r="AH356" s="209"/>
      <c r="AI356" s="209"/>
      <c r="AJ356" s="209"/>
      <c r="AK356" s="209"/>
      <c r="AL356" s="209"/>
      <c r="AM356" s="209"/>
    </row>
    <row r="357" spans="1:39" s="211" customFormat="1" ht="13.5" hidden="1">
      <c r="A357" s="206"/>
      <c r="B357" s="206">
        <v>3214</v>
      </c>
      <c r="C357" s="208" t="s">
        <v>22</v>
      </c>
      <c r="D357" s="209"/>
      <c r="E357" s="209"/>
      <c r="F357" s="210">
        <f t="shared" si="153"/>
        <v>0</v>
      </c>
      <c r="G357" s="210"/>
      <c r="H357" s="209"/>
      <c r="I357" s="210">
        <f t="shared" si="154"/>
        <v>0</v>
      </c>
      <c r="J357" s="209"/>
      <c r="K357" s="209"/>
      <c r="L357" s="209"/>
      <c r="M357" s="209"/>
      <c r="N357" s="209"/>
      <c r="O357" s="209"/>
      <c r="P357" s="209"/>
      <c r="Q357" s="209"/>
      <c r="R357" s="209"/>
      <c r="S357" s="209"/>
      <c r="T357" s="209"/>
      <c r="U357" s="210">
        <f t="shared" si="156"/>
        <v>0</v>
      </c>
      <c r="V357" s="209"/>
      <c r="W357" s="210">
        <f t="shared" si="157"/>
        <v>0</v>
      </c>
      <c r="X357" s="210"/>
      <c r="Y357" s="209"/>
      <c r="Z357" s="209"/>
      <c r="AB357" s="306">
        <f t="shared" si="166"/>
        <v>0</v>
      </c>
      <c r="AC357" s="209"/>
      <c r="AD357" s="209"/>
      <c r="AE357" s="209"/>
      <c r="AF357" s="209"/>
      <c r="AG357" s="209"/>
      <c r="AH357" s="209"/>
      <c r="AI357" s="209"/>
      <c r="AJ357" s="209"/>
      <c r="AK357" s="209"/>
      <c r="AL357" s="209"/>
      <c r="AM357" s="209"/>
    </row>
    <row r="358" spans="1:39" s="198" customFormat="1" ht="13.5" hidden="1">
      <c r="A358" s="195"/>
      <c r="B358" s="195">
        <v>322</v>
      </c>
      <c r="C358" s="196"/>
      <c r="D358" s="197">
        <f>SUM(D359+D360+D361+D362+D363+D364)</f>
        <v>0</v>
      </c>
      <c r="E358" s="197">
        <f>SUM(E359+E360+E361+E362+E363+E364)</f>
        <v>0</v>
      </c>
      <c r="F358" s="210">
        <f t="shared" si="153"/>
        <v>0</v>
      </c>
      <c r="G358" s="197"/>
      <c r="H358" s="197">
        <f>SUM(H359+H360+H361+H362+H363+H364)</f>
        <v>0</v>
      </c>
      <c r="I358" s="210">
        <f t="shared" si="154"/>
        <v>0</v>
      </c>
      <c r="J358" s="197">
        <f aca="true" t="shared" si="167" ref="J358:S358">SUM(J359+J360+J361+J362+J363+J364)</f>
        <v>0</v>
      </c>
      <c r="K358" s="197">
        <f t="shared" si="167"/>
        <v>0</v>
      </c>
      <c r="L358" s="197">
        <f>SUM(L359+L360+L361+L362+L363+L364)</f>
        <v>0</v>
      </c>
      <c r="M358" s="197">
        <f t="shared" si="167"/>
        <v>0</v>
      </c>
      <c r="N358" s="197">
        <f t="shared" si="167"/>
        <v>0</v>
      </c>
      <c r="O358" s="197">
        <f t="shared" si="167"/>
        <v>0</v>
      </c>
      <c r="P358" s="197">
        <f t="shared" si="167"/>
        <v>0</v>
      </c>
      <c r="Q358" s="197">
        <f t="shared" si="167"/>
        <v>0</v>
      </c>
      <c r="R358" s="197">
        <f t="shared" si="167"/>
        <v>0</v>
      </c>
      <c r="S358" s="197">
        <f t="shared" si="167"/>
        <v>0</v>
      </c>
      <c r="T358" s="197">
        <f>SUM(T359+T360+T361+T362+T363+T364)</f>
        <v>0</v>
      </c>
      <c r="U358" s="210">
        <f t="shared" si="156"/>
        <v>0</v>
      </c>
      <c r="V358" s="197">
        <f>SUM(V359+V360+V361+V362+V363+V364)</f>
        <v>0</v>
      </c>
      <c r="W358" s="210">
        <f t="shared" si="157"/>
        <v>0</v>
      </c>
      <c r="X358" s="210"/>
      <c r="Y358" s="197">
        <f>SUM(Y359+Y360+Y361+Y362+Y363+Y364)</f>
        <v>0</v>
      </c>
      <c r="Z358" s="197">
        <f>SUM(Z359+Z360+Z361+Z362+Z363+Z364)</f>
        <v>0</v>
      </c>
      <c r="AB358" s="306">
        <f t="shared" si="166"/>
        <v>0</v>
      </c>
      <c r="AC358" s="197"/>
      <c r="AD358" s="197"/>
      <c r="AE358" s="197"/>
      <c r="AF358" s="197"/>
      <c r="AG358" s="197"/>
      <c r="AH358" s="197"/>
      <c r="AI358" s="197"/>
      <c r="AJ358" s="197"/>
      <c r="AK358" s="197"/>
      <c r="AL358" s="197"/>
      <c r="AM358" s="197"/>
    </row>
    <row r="359" spans="1:39" s="211" customFormat="1" ht="13.5" hidden="1">
      <c r="A359" s="206"/>
      <c r="B359" s="207" t="s">
        <v>23</v>
      </c>
      <c r="C359" s="208" t="s">
        <v>24</v>
      </c>
      <c r="D359" s="209"/>
      <c r="E359" s="209"/>
      <c r="F359" s="210">
        <f t="shared" si="153"/>
        <v>0</v>
      </c>
      <c r="G359" s="210"/>
      <c r="H359" s="209"/>
      <c r="I359" s="210">
        <f t="shared" si="154"/>
        <v>0</v>
      </c>
      <c r="J359" s="209"/>
      <c r="K359" s="209"/>
      <c r="L359" s="209"/>
      <c r="M359" s="209"/>
      <c r="N359" s="209"/>
      <c r="O359" s="209"/>
      <c r="P359" s="209"/>
      <c r="Q359" s="209"/>
      <c r="R359" s="209"/>
      <c r="S359" s="209"/>
      <c r="T359" s="209"/>
      <c r="U359" s="210">
        <f t="shared" si="156"/>
        <v>0</v>
      </c>
      <c r="V359" s="209"/>
      <c r="W359" s="210">
        <f t="shared" si="157"/>
        <v>0</v>
      </c>
      <c r="X359" s="210"/>
      <c r="Y359" s="209"/>
      <c r="Z359" s="209"/>
      <c r="AB359" s="306">
        <f t="shared" si="166"/>
        <v>0</v>
      </c>
      <c r="AC359" s="209"/>
      <c r="AD359" s="209"/>
      <c r="AE359" s="209"/>
      <c r="AF359" s="209"/>
      <c r="AG359" s="209"/>
      <c r="AH359" s="209"/>
      <c r="AI359" s="209"/>
      <c r="AJ359" s="209"/>
      <c r="AK359" s="209"/>
      <c r="AL359" s="209"/>
      <c r="AM359" s="209"/>
    </row>
    <row r="360" spans="1:39" s="211" customFormat="1" ht="13.5" hidden="1">
      <c r="A360" s="206"/>
      <c r="B360" s="207" t="s">
        <v>25</v>
      </c>
      <c r="C360" s="208" t="s">
        <v>26</v>
      </c>
      <c r="D360" s="209"/>
      <c r="E360" s="209"/>
      <c r="F360" s="210">
        <f t="shared" si="153"/>
        <v>0</v>
      </c>
      <c r="G360" s="210"/>
      <c r="H360" s="209"/>
      <c r="I360" s="210">
        <f t="shared" si="154"/>
        <v>0</v>
      </c>
      <c r="J360" s="209"/>
      <c r="K360" s="209"/>
      <c r="L360" s="209"/>
      <c r="M360" s="209"/>
      <c r="N360" s="209"/>
      <c r="O360" s="209"/>
      <c r="P360" s="209"/>
      <c r="Q360" s="209"/>
      <c r="R360" s="209"/>
      <c r="S360" s="209"/>
      <c r="T360" s="209"/>
      <c r="U360" s="210">
        <f t="shared" si="156"/>
        <v>0</v>
      </c>
      <c r="V360" s="209"/>
      <c r="W360" s="210">
        <f t="shared" si="157"/>
        <v>0</v>
      </c>
      <c r="X360" s="210"/>
      <c r="Y360" s="209"/>
      <c r="Z360" s="209"/>
      <c r="AB360" s="306">
        <f t="shared" si="166"/>
        <v>0</v>
      </c>
      <c r="AC360" s="209"/>
      <c r="AD360" s="209"/>
      <c r="AE360" s="209"/>
      <c r="AF360" s="209"/>
      <c r="AG360" s="209"/>
      <c r="AH360" s="209"/>
      <c r="AI360" s="209"/>
      <c r="AJ360" s="209"/>
      <c r="AK360" s="209"/>
      <c r="AL360" s="209"/>
      <c r="AM360" s="209"/>
    </row>
    <row r="361" spans="1:39" s="211" customFormat="1" ht="13.5" hidden="1">
      <c r="A361" s="206"/>
      <c r="B361" s="207" t="s">
        <v>27</v>
      </c>
      <c r="C361" s="208" t="s">
        <v>28</v>
      </c>
      <c r="D361" s="209"/>
      <c r="E361" s="209"/>
      <c r="F361" s="210">
        <f t="shared" si="153"/>
        <v>0</v>
      </c>
      <c r="G361" s="210"/>
      <c r="H361" s="209"/>
      <c r="I361" s="210">
        <f t="shared" si="154"/>
        <v>0</v>
      </c>
      <c r="J361" s="209"/>
      <c r="K361" s="209"/>
      <c r="L361" s="209"/>
      <c r="M361" s="209"/>
      <c r="N361" s="209"/>
      <c r="O361" s="209"/>
      <c r="P361" s="209"/>
      <c r="Q361" s="209"/>
      <c r="R361" s="209"/>
      <c r="S361" s="209"/>
      <c r="T361" s="209"/>
      <c r="U361" s="210">
        <f t="shared" si="156"/>
        <v>0</v>
      </c>
      <c r="V361" s="209"/>
      <c r="W361" s="210">
        <f t="shared" si="157"/>
        <v>0</v>
      </c>
      <c r="X361" s="210"/>
      <c r="Y361" s="209"/>
      <c r="Z361" s="209"/>
      <c r="AB361" s="306">
        <f t="shared" si="166"/>
        <v>0</v>
      </c>
      <c r="AC361" s="209"/>
      <c r="AD361" s="209"/>
      <c r="AE361" s="209"/>
      <c r="AF361" s="209"/>
      <c r="AG361" s="209"/>
      <c r="AH361" s="209"/>
      <c r="AI361" s="209"/>
      <c r="AJ361" s="209"/>
      <c r="AK361" s="209"/>
      <c r="AL361" s="209"/>
      <c r="AM361" s="209"/>
    </row>
    <row r="362" spans="1:39" s="211" customFormat="1" ht="13.5" hidden="1">
      <c r="A362" s="206"/>
      <c r="B362" s="207" t="s">
        <v>29</v>
      </c>
      <c r="C362" s="208" t="s">
        <v>30</v>
      </c>
      <c r="D362" s="209"/>
      <c r="E362" s="209"/>
      <c r="F362" s="210">
        <f t="shared" si="153"/>
        <v>0</v>
      </c>
      <c r="G362" s="210"/>
      <c r="H362" s="209"/>
      <c r="I362" s="210">
        <f t="shared" si="154"/>
        <v>0</v>
      </c>
      <c r="J362" s="209"/>
      <c r="K362" s="209"/>
      <c r="L362" s="209"/>
      <c r="M362" s="209"/>
      <c r="N362" s="209"/>
      <c r="O362" s="209"/>
      <c r="P362" s="209"/>
      <c r="Q362" s="209"/>
      <c r="R362" s="209"/>
      <c r="S362" s="209"/>
      <c r="T362" s="209"/>
      <c r="U362" s="210">
        <f t="shared" si="156"/>
        <v>0</v>
      </c>
      <c r="V362" s="209"/>
      <c r="W362" s="210">
        <f t="shared" si="157"/>
        <v>0</v>
      </c>
      <c r="X362" s="210"/>
      <c r="Y362" s="209"/>
      <c r="Z362" s="209"/>
      <c r="AB362" s="306">
        <f t="shared" si="166"/>
        <v>0</v>
      </c>
      <c r="AC362" s="209"/>
      <c r="AD362" s="209"/>
      <c r="AE362" s="209"/>
      <c r="AF362" s="209"/>
      <c r="AG362" s="209"/>
      <c r="AH362" s="209"/>
      <c r="AI362" s="209"/>
      <c r="AJ362" s="209"/>
      <c r="AK362" s="209"/>
      <c r="AL362" s="209"/>
      <c r="AM362" s="209"/>
    </row>
    <row r="363" spans="1:39" s="211" customFormat="1" ht="13.5" hidden="1">
      <c r="A363" s="206"/>
      <c r="B363" s="207" t="s">
        <v>31</v>
      </c>
      <c r="C363" s="208" t="s">
        <v>32</v>
      </c>
      <c r="D363" s="209"/>
      <c r="E363" s="209"/>
      <c r="F363" s="210">
        <f t="shared" si="153"/>
        <v>0</v>
      </c>
      <c r="G363" s="210"/>
      <c r="H363" s="209"/>
      <c r="I363" s="210">
        <f t="shared" si="154"/>
        <v>0</v>
      </c>
      <c r="J363" s="209"/>
      <c r="K363" s="209"/>
      <c r="L363" s="209"/>
      <c r="M363" s="209"/>
      <c r="N363" s="209"/>
      <c r="O363" s="209"/>
      <c r="P363" s="209"/>
      <c r="Q363" s="209"/>
      <c r="R363" s="209"/>
      <c r="S363" s="209"/>
      <c r="T363" s="209"/>
      <c r="U363" s="210">
        <f t="shared" si="156"/>
        <v>0</v>
      </c>
      <c r="V363" s="209"/>
      <c r="W363" s="210">
        <f t="shared" si="157"/>
        <v>0</v>
      </c>
      <c r="X363" s="210"/>
      <c r="Y363" s="209"/>
      <c r="Z363" s="209"/>
      <c r="AB363" s="306">
        <f t="shared" si="166"/>
        <v>0</v>
      </c>
      <c r="AC363" s="209"/>
      <c r="AD363" s="209"/>
      <c r="AE363" s="209"/>
      <c r="AF363" s="209"/>
      <c r="AG363" s="209"/>
      <c r="AH363" s="209"/>
      <c r="AI363" s="209"/>
      <c r="AJ363" s="209"/>
      <c r="AK363" s="209"/>
      <c r="AL363" s="209"/>
      <c r="AM363" s="209"/>
    </row>
    <row r="364" spans="1:39" s="211" customFormat="1" ht="13.5" hidden="1">
      <c r="A364" s="206"/>
      <c r="B364" s="213" t="s">
        <v>33</v>
      </c>
      <c r="C364" s="208" t="s">
        <v>34</v>
      </c>
      <c r="D364" s="209"/>
      <c r="E364" s="209"/>
      <c r="F364" s="210">
        <f t="shared" si="153"/>
        <v>0</v>
      </c>
      <c r="G364" s="210"/>
      <c r="H364" s="209"/>
      <c r="I364" s="210">
        <f t="shared" si="154"/>
        <v>0</v>
      </c>
      <c r="J364" s="209"/>
      <c r="K364" s="209"/>
      <c r="L364" s="209"/>
      <c r="M364" s="209"/>
      <c r="N364" s="209"/>
      <c r="O364" s="209"/>
      <c r="P364" s="209"/>
      <c r="Q364" s="209"/>
      <c r="R364" s="209"/>
      <c r="S364" s="209"/>
      <c r="T364" s="209"/>
      <c r="U364" s="210">
        <f t="shared" si="156"/>
        <v>0</v>
      </c>
      <c r="V364" s="209"/>
      <c r="W364" s="210">
        <f t="shared" si="157"/>
        <v>0</v>
      </c>
      <c r="X364" s="210"/>
      <c r="Y364" s="209"/>
      <c r="Z364" s="209"/>
      <c r="AB364" s="306">
        <f t="shared" si="166"/>
        <v>0</v>
      </c>
      <c r="AC364" s="209"/>
      <c r="AD364" s="209"/>
      <c r="AE364" s="209"/>
      <c r="AF364" s="209"/>
      <c r="AG364" s="209"/>
      <c r="AH364" s="209"/>
      <c r="AI364" s="209"/>
      <c r="AJ364" s="209"/>
      <c r="AK364" s="209"/>
      <c r="AL364" s="209"/>
      <c r="AM364" s="209"/>
    </row>
    <row r="365" spans="1:39" s="198" customFormat="1" ht="13.5" hidden="1">
      <c r="A365" s="195"/>
      <c r="B365" s="195">
        <v>323</v>
      </c>
      <c r="C365" s="196"/>
      <c r="D365" s="197">
        <f>SUM(D366+D367+D368+D369+D370+D371+D372+D373+D374)</f>
        <v>0</v>
      </c>
      <c r="E365" s="197">
        <f>SUM(E366+E367+E368+E369+E370+E371+E372+E373+E374)</f>
        <v>0</v>
      </c>
      <c r="F365" s="210">
        <f t="shared" si="153"/>
        <v>0</v>
      </c>
      <c r="G365" s="197"/>
      <c r="H365" s="197">
        <f>SUM(H366+H367+H368+H369+H370+H371+H372+H373+H374)</f>
        <v>0</v>
      </c>
      <c r="I365" s="210">
        <f t="shared" si="154"/>
        <v>0</v>
      </c>
      <c r="J365" s="197">
        <f aca="true" t="shared" si="168" ref="J365:S365">SUM(J366+J367+J368+J369+J370+J371+J372+J373+J374)</f>
        <v>0</v>
      </c>
      <c r="K365" s="197">
        <f t="shared" si="168"/>
        <v>0</v>
      </c>
      <c r="L365" s="197">
        <f>SUM(L366+L367+L368+L369+L370+L371+L372+L373+L374)</f>
        <v>0</v>
      </c>
      <c r="M365" s="197">
        <f t="shared" si="168"/>
        <v>0</v>
      </c>
      <c r="N365" s="197">
        <f t="shared" si="168"/>
        <v>0</v>
      </c>
      <c r="O365" s="197">
        <f t="shared" si="168"/>
        <v>0</v>
      </c>
      <c r="P365" s="197">
        <f t="shared" si="168"/>
        <v>0</v>
      </c>
      <c r="Q365" s="197">
        <f t="shared" si="168"/>
        <v>0</v>
      </c>
      <c r="R365" s="197">
        <f t="shared" si="168"/>
        <v>0</v>
      </c>
      <c r="S365" s="197">
        <f t="shared" si="168"/>
        <v>0</v>
      </c>
      <c r="T365" s="197">
        <f>SUM(T366+T367+T368+T369+T370+T371+T372+T373+T374)</f>
        <v>0</v>
      </c>
      <c r="U365" s="210">
        <f t="shared" si="156"/>
        <v>0</v>
      </c>
      <c r="V365" s="197">
        <f>SUM(V366+V367+V368+V369+V370+V371+V372+V373+V374)</f>
        <v>0</v>
      </c>
      <c r="W365" s="210">
        <f t="shared" si="157"/>
        <v>0</v>
      </c>
      <c r="X365" s="210"/>
      <c r="Y365" s="197">
        <f>SUM(Y366+Y367+Y368+Y369+Y370+Y371+Y372+Y373+Y374)</f>
        <v>0</v>
      </c>
      <c r="Z365" s="197">
        <f>SUM(Z366+Z367+Z368+Z369+Z370+Z371+Z372+Z373+Z374)</f>
        <v>0</v>
      </c>
      <c r="AB365" s="306">
        <f t="shared" si="166"/>
        <v>0</v>
      </c>
      <c r="AC365" s="197"/>
      <c r="AD365" s="197"/>
      <c r="AE365" s="197"/>
      <c r="AF365" s="197"/>
      <c r="AG365" s="197"/>
      <c r="AH365" s="197"/>
      <c r="AI365" s="197"/>
      <c r="AJ365" s="197"/>
      <c r="AK365" s="197"/>
      <c r="AL365" s="197"/>
      <c r="AM365" s="197"/>
    </row>
    <row r="366" spans="1:39" s="211" customFormat="1" ht="13.5" hidden="1">
      <c r="A366" s="206"/>
      <c r="B366" s="207" t="s">
        <v>35</v>
      </c>
      <c r="C366" s="208" t="s">
        <v>36</v>
      </c>
      <c r="D366" s="209"/>
      <c r="E366" s="209"/>
      <c r="F366" s="210">
        <f t="shared" si="153"/>
        <v>0</v>
      </c>
      <c r="G366" s="210"/>
      <c r="H366" s="209"/>
      <c r="I366" s="210">
        <f t="shared" si="154"/>
        <v>0</v>
      </c>
      <c r="J366" s="209"/>
      <c r="K366" s="209"/>
      <c r="L366" s="209"/>
      <c r="M366" s="209"/>
      <c r="N366" s="209"/>
      <c r="O366" s="209"/>
      <c r="P366" s="209"/>
      <c r="Q366" s="209"/>
      <c r="R366" s="209"/>
      <c r="S366" s="209"/>
      <c r="T366" s="209"/>
      <c r="U366" s="210">
        <f t="shared" si="156"/>
        <v>0</v>
      </c>
      <c r="V366" s="209"/>
      <c r="W366" s="210">
        <f t="shared" si="157"/>
        <v>0</v>
      </c>
      <c r="X366" s="210"/>
      <c r="Y366" s="209"/>
      <c r="Z366" s="209"/>
      <c r="AB366" s="306">
        <f t="shared" si="166"/>
        <v>0</v>
      </c>
      <c r="AC366" s="209"/>
      <c r="AD366" s="209"/>
      <c r="AE366" s="209"/>
      <c r="AF366" s="209"/>
      <c r="AG366" s="209"/>
      <c r="AH366" s="209"/>
      <c r="AI366" s="209"/>
      <c r="AJ366" s="209"/>
      <c r="AK366" s="209"/>
      <c r="AL366" s="209"/>
      <c r="AM366" s="209"/>
    </row>
    <row r="367" spans="1:39" s="211" customFormat="1" ht="13.5" hidden="1">
      <c r="A367" s="206"/>
      <c r="B367" s="207" t="s">
        <v>37</v>
      </c>
      <c r="C367" s="208" t="s">
        <v>38</v>
      </c>
      <c r="D367" s="209"/>
      <c r="E367" s="209"/>
      <c r="F367" s="210">
        <f t="shared" si="153"/>
        <v>0</v>
      </c>
      <c r="G367" s="210"/>
      <c r="H367" s="209"/>
      <c r="I367" s="210">
        <f t="shared" si="154"/>
        <v>0</v>
      </c>
      <c r="J367" s="209"/>
      <c r="K367" s="209"/>
      <c r="L367" s="209"/>
      <c r="M367" s="209"/>
      <c r="N367" s="209"/>
      <c r="O367" s="209"/>
      <c r="P367" s="209"/>
      <c r="Q367" s="209"/>
      <c r="R367" s="209"/>
      <c r="S367" s="209"/>
      <c r="T367" s="209"/>
      <c r="U367" s="210">
        <f t="shared" si="156"/>
        <v>0</v>
      </c>
      <c r="V367" s="209"/>
      <c r="W367" s="210">
        <f t="shared" si="157"/>
        <v>0</v>
      </c>
      <c r="X367" s="210"/>
      <c r="Y367" s="209"/>
      <c r="Z367" s="209"/>
      <c r="AB367" s="306">
        <f t="shared" si="166"/>
        <v>0</v>
      </c>
      <c r="AC367" s="209"/>
      <c r="AD367" s="209"/>
      <c r="AE367" s="209"/>
      <c r="AF367" s="209"/>
      <c r="AG367" s="209"/>
      <c r="AH367" s="209"/>
      <c r="AI367" s="209"/>
      <c r="AJ367" s="209"/>
      <c r="AK367" s="209"/>
      <c r="AL367" s="209"/>
      <c r="AM367" s="209"/>
    </row>
    <row r="368" spans="1:39" s="211" customFormat="1" ht="13.5" hidden="1">
      <c r="A368" s="206"/>
      <c r="B368" s="207" t="s">
        <v>39</v>
      </c>
      <c r="C368" s="208" t="s">
        <v>40</v>
      </c>
      <c r="D368" s="209"/>
      <c r="E368" s="209"/>
      <c r="F368" s="210">
        <f t="shared" si="153"/>
        <v>0</v>
      </c>
      <c r="G368" s="210"/>
      <c r="H368" s="209"/>
      <c r="I368" s="210">
        <f t="shared" si="154"/>
        <v>0</v>
      </c>
      <c r="J368" s="209"/>
      <c r="K368" s="209"/>
      <c r="L368" s="209"/>
      <c r="M368" s="209"/>
      <c r="N368" s="209"/>
      <c r="O368" s="209"/>
      <c r="P368" s="209"/>
      <c r="Q368" s="209"/>
      <c r="R368" s="209"/>
      <c r="S368" s="209"/>
      <c r="T368" s="209"/>
      <c r="U368" s="210">
        <f t="shared" si="156"/>
        <v>0</v>
      </c>
      <c r="V368" s="209"/>
      <c r="W368" s="210">
        <f t="shared" si="157"/>
        <v>0</v>
      </c>
      <c r="X368" s="210"/>
      <c r="Y368" s="209"/>
      <c r="Z368" s="209"/>
      <c r="AB368" s="306">
        <f t="shared" si="166"/>
        <v>0</v>
      </c>
      <c r="AC368" s="209"/>
      <c r="AD368" s="209"/>
      <c r="AE368" s="209"/>
      <c r="AF368" s="209"/>
      <c r="AG368" s="209"/>
      <c r="AH368" s="209"/>
      <c r="AI368" s="209"/>
      <c r="AJ368" s="209"/>
      <c r="AK368" s="209"/>
      <c r="AL368" s="209"/>
      <c r="AM368" s="209"/>
    </row>
    <row r="369" spans="1:39" s="211" customFormat="1" ht="13.5" hidden="1">
      <c r="A369" s="206"/>
      <c r="B369" s="207" t="s">
        <v>41</v>
      </c>
      <c r="C369" s="208" t="s">
        <v>42</v>
      </c>
      <c r="D369" s="209"/>
      <c r="E369" s="209"/>
      <c r="F369" s="210">
        <f t="shared" si="153"/>
        <v>0</v>
      </c>
      <c r="G369" s="210"/>
      <c r="H369" s="209"/>
      <c r="I369" s="210">
        <f t="shared" si="154"/>
        <v>0</v>
      </c>
      <c r="J369" s="209"/>
      <c r="K369" s="209"/>
      <c r="L369" s="209"/>
      <c r="M369" s="209"/>
      <c r="N369" s="209"/>
      <c r="O369" s="209"/>
      <c r="P369" s="209"/>
      <c r="Q369" s="209"/>
      <c r="R369" s="209"/>
      <c r="S369" s="209"/>
      <c r="T369" s="209"/>
      <c r="U369" s="210">
        <f t="shared" si="156"/>
        <v>0</v>
      </c>
      <c r="V369" s="209"/>
      <c r="W369" s="210">
        <f t="shared" si="157"/>
        <v>0</v>
      </c>
      <c r="X369" s="210"/>
      <c r="Y369" s="209"/>
      <c r="Z369" s="209"/>
      <c r="AB369" s="306">
        <f t="shared" si="166"/>
        <v>0</v>
      </c>
      <c r="AC369" s="209"/>
      <c r="AD369" s="209"/>
      <c r="AE369" s="209"/>
      <c r="AF369" s="209"/>
      <c r="AG369" s="209"/>
      <c r="AH369" s="209"/>
      <c r="AI369" s="209"/>
      <c r="AJ369" s="209"/>
      <c r="AK369" s="209"/>
      <c r="AL369" s="209"/>
      <c r="AM369" s="209"/>
    </row>
    <row r="370" spans="1:39" s="211" customFormat="1" ht="13.5" hidden="1">
      <c r="A370" s="206"/>
      <c r="B370" s="207" t="s">
        <v>43</v>
      </c>
      <c r="C370" s="208" t="s">
        <v>44</v>
      </c>
      <c r="D370" s="209"/>
      <c r="E370" s="209"/>
      <c r="F370" s="210">
        <f aca="true" t="shared" si="169" ref="F370:F401">SUM(H370:S370)</f>
        <v>0</v>
      </c>
      <c r="G370" s="210"/>
      <c r="H370" s="209"/>
      <c r="I370" s="210">
        <f aca="true" t="shared" si="170" ref="I370:I401">SUM(H370:H370)</f>
        <v>0</v>
      </c>
      <c r="J370" s="209"/>
      <c r="K370" s="209"/>
      <c r="L370" s="209"/>
      <c r="M370" s="209"/>
      <c r="N370" s="209"/>
      <c r="O370" s="209"/>
      <c r="P370" s="209"/>
      <c r="Q370" s="209"/>
      <c r="R370" s="209"/>
      <c r="S370" s="209"/>
      <c r="T370" s="209"/>
      <c r="U370" s="210">
        <f aca="true" t="shared" si="171" ref="U370:U401">SUM(I370+T370)</f>
        <v>0</v>
      </c>
      <c r="V370" s="209"/>
      <c r="W370" s="210">
        <f t="shared" si="157"/>
        <v>0</v>
      </c>
      <c r="X370" s="210"/>
      <c r="Y370" s="209"/>
      <c r="Z370" s="209"/>
      <c r="AB370" s="306">
        <f t="shared" si="166"/>
        <v>0</v>
      </c>
      <c r="AC370" s="209"/>
      <c r="AD370" s="209"/>
      <c r="AE370" s="209"/>
      <c r="AF370" s="209"/>
      <c r="AG370" s="209"/>
      <c r="AH370" s="209"/>
      <c r="AI370" s="209"/>
      <c r="AJ370" s="209"/>
      <c r="AK370" s="209"/>
      <c r="AL370" s="209"/>
      <c r="AM370" s="209"/>
    </row>
    <row r="371" spans="1:39" s="211" customFormat="1" ht="13.5" hidden="1">
      <c r="A371" s="206"/>
      <c r="B371" s="207" t="s">
        <v>45</v>
      </c>
      <c r="C371" s="208" t="s">
        <v>46</v>
      </c>
      <c r="D371" s="209"/>
      <c r="E371" s="209"/>
      <c r="F371" s="210">
        <f t="shared" si="169"/>
        <v>0</v>
      </c>
      <c r="G371" s="210"/>
      <c r="H371" s="209"/>
      <c r="I371" s="210">
        <f t="shared" si="170"/>
        <v>0</v>
      </c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  <c r="U371" s="210">
        <f t="shared" si="171"/>
        <v>0</v>
      </c>
      <c r="V371" s="209"/>
      <c r="W371" s="210">
        <f t="shared" si="157"/>
        <v>0</v>
      </c>
      <c r="X371" s="210"/>
      <c r="Y371" s="209"/>
      <c r="Z371" s="209"/>
      <c r="AB371" s="306">
        <f t="shared" si="166"/>
        <v>0</v>
      </c>
      <c r="AC371" s="209"/>
      <c r="AD371" s="209"/>
      <c r="AE371" s="209"/>
      <c r="AF371" s="209"/>
      <c r="AG371" s="209"/>
      <c r="AH371" s="209"/>
      <c r="AI371" s="209"/>
      <c r="AJ371" s="209"/>
      <c r="AK371" s="209"/>
      <c r="AL371" s="209"/>
      <c r="AM371" s="209"/>
    </row>
    <row r="372" spans="1:39" s="211" customFormat="1" ht="13.5" hidden="1">
      <c r="A372" s="206"/>
      <c r="B372" s="207" t="s">
        <v>47</v>
      </c>
      <c r="C372" s="208" t="s">
        <v>48</v>
      </c>
      <c r="D372" s="209"/>
      <c r="E372" s="209"/>
      <c r="F372" s="210">
        <f t="shared" si="169"/>
        <v>0</v>
      </c>
      <c r="G372" s="210"/>
      <c r="H372" s="209"/>
      <c r="I372" s="210">
        <f t="shared" si="170"/>
        <v>0</v>
      </c>
      <c r="J372" s="209"/>
      <c r="K372" s="209"/>
      <c r="L372" s="209"/>
      <c r="M372" s="209"/>
      <c r="N372" s="209"/>
      <c r="O372" s="209"/>
      <c r="P372" s="209"/>
      <c r="Q372" s="209"/>
      <c r="R372" s="209"/>
      <c r="S372" s="209"/>
      <c r="T372" s="209"/>
      <c r="U372" s="210">
        <f t="shared" si="171"/>
        <v>0</v>
      </c>
      <c r="V372" s="209"/>
      <c r="W372" s="210">
        <f t="shared" si="157"/>
        <v>0</v>
      </c>
      <c r="X372" s="210"/>
      <c r="Y372" s="209"/>
      <c r="Z372" s="209"/>
      <c r="AB372" s="306">
        <f t="shared" si="166"/>
        <v>0</v>
      </c>
      <c r="AC372" s="209"/>
      <c r="AD372" s="209"/>
      <c r="AE372" s="209"/>
      <c r="AF372" s="209"/>
      <c r="AG372" s="209"/>
      <c r="AH372" s="209"/>
      <c r="AI372" s="209"/>
      <c r="AJ372" s="209"/>
      <c r="AK372" s="209"/>
      <c r="AL372" s="209"/>
      <c r="AM372" s="209"/>
    </row>
    <row r="373" spans="1:39" s="211" customFormat="1" ht="13.5" hidden="1">
      <c r="A373" s="206"/>
      <c r="B373" s="207" t="s">
        <v>49</v>
      </c>
      <c r="C373" s="208" t="s">
        <v>50</v>
      </c>
      <c r="D373" s="209"/>
      <c r="E373" s="209"/>
      <c r="F373" s="210">
        <f t="shared" si="169"/>
        <v>0</v>
      </c>
      <c r="G373" s="210"/>
      <c r="H373" s="209"/>
      <c r="I373" s="210">
        <f t="shared" si="170"/>
        <v>0</v>
      </c>
      <c r="J373" s="209"/>
      <c r="K373" s="209"/>
      <c r="L373" s="209"/>
      <c r="M373" s="209"/>
      <c r="N373" s="209"/>
      <c r="O373" s="209"/>
      <c r="P373" s="209"/>
      <c r="Q373" s="209"/>
      <c r="R373" s="209"/>
      <c r="S373" s="209"/>
      <c r="T373" s="209"/>
      <c r="U373" s="210">
        <f t="shared" si="171"/>
        <v>0</v>
      </c>
      <c r="V373" s="209"/>
      <c r="W373" s="210">
        <f t="shared" si="157"/>
        <v>0</v>
      </c>
      <c r="X373" s="210"/>
      <c r="Y373" s="209"/>
      <c r="Z373" s="209"/>
      <c r="AB373" s="306">
        <f t="shared" si="166"/>
        <v>0</v>
      </c>
      <c r="AC373" s="209"/>
      <c r="AD373" s="209"/>
      <c r="AE373" s="209"/>
      <c r="AF373" s="209"/>
      <c r="AG373" s="209"/>
      <c r="AH373" s="209"/>
      <c r="AI373" s="209"/>
      <c r="AJ373" s="209"/>
      <c r="AK373" s="209"/>
      <c r="AL373" s="209"/>
      <c r="AM373" s="209"/>
    </row>
    <row r="374" spans="1:39" s="211" customFormat="1" ht="13.5" hidden="1">
      <c r="A374" s="206"/>
      <c r="B374" s="207" t="s">
        <v>51</v>
      </c>
      <c r="C374" s="208" t="s">
        <v>52</v>
      </c>
      <c r="D374" s="209"/>
      <c r="E374" s="209"/>
      <c r="F374" s="210">
        <f t="shared" si="169"/>
        <v>0</v>
      </c>
      <c r="G374" s="210"/>
      <c r="H374" s="209"/>
      <c r="I374" s="210">
        <f t="shared" si="170"/>
        <v>0</v>
      </c>
      <c r="J374" s="209"/>
      <c r="K374" s="209"/>
      <c r="L374" s="209"/>
      <c r="M374" s="209"/>
      <c r="N374" s="209"/>
      <c r="O374" s="209"/>
      <c r="P374" s="209"/>
      <c r="Q374" s="209"/>
      <c r="R374" s="209"/>
      <c r="S374" s="209"/>
      <c r="T374" s="209"/>
      <c r="U374" s="210">
        <f t="shared" si="171"/>
        <v>0</v>
      </c>
      <c r="V374" s="209"/>
      <c r="W374" s="210">
        <f t="shared" si="157"/>
        <v>0</v>
      </c>
      <c r="X374" s="210"/>
      <c r="Y374" s="209"/>
      <c r="Z374" s="209"/>
      <c r="AB374" s="306">
        <f t="shared" si="166"/>
        <v>0</v>
      </c>
      <c r="AC374" s="209"/>
      <c r="AD374" s="209"/>
      <c r="AE374" s="209"/>
      <c r="AF374" s="209"/>
      <c r="AG374" s="209"/>
      <c r="AH374" s="209"/>
      <c r="AI374" s="209"/>
      <c r="AJ374" s="209"/>
      <c r="AK374" s="209"/>
      <c r="AL374" s="209"/>
      <c r="AM374" s="209"/>
    </row>
    <row r="375" spans="1:39" s="198" customFormat="1" ht="13.5" hidden="1">
      <c r="A375" s="195"/>
      <c r="B375" s="195">
        <v>324</v>
      </c>
      <c r="C375" s="196"/>
      <c r="D375" s="197">
        <f>SUM(D376)</f>
        <v>0</v>
      </c>
      <c r="E375" s="197">
        <f aca="true" t="shared" si="172" ref="E375:V375">SUM(E376)</f>
        <v>0</v>
      </c>
      <c r="F375" s="210">
        <f t="shared" si="169"/>
        <v>0</v>
      </c>
      <c r="G375" s="197"/>
      <c r="H375" s="197">
        <f t="shared" si="172"/>
        <v>0</v>
      </c>
      <c r="I375" s="210">
        <f t="shared" si="170"/>
        <v>0</v>
      </c>
      <c r="J375" s="197">
        <f t="shared" si="172"/>
        <v>0</v>
      </c>
      <c r="K375" s="197">
        <f t="shared" si="172"/>
        <v>0</v>
      </c>
      <c r="L375" s="197">
        <f t="shared" si="172"/>
        <v>0</v>
      </c>
      <c r="M375" s="197">
        <f t="shared" si="172"/>
        <v>0</v>
      </c>
      <c r="N375" s="197">
        <f t="shared" si="172"/>
        <v>0</v>
      </c>
      <c r="O375" s="197">
        <f t="shared" si="172"/>
        <v>0</v>
      </c>
      <c r="P375" s="197">
        <f t="shared" si="172"/>
        <v>0</v>
      </c>
      <c r="Q375" s="197">
        <f t="shared" si="172"/>
        <v>0</v>
      </c>
      <c r="R375" s="197">
        <f t="shared" si="172"/>
        <v>0</v>
      </c>
      <c r="S375" s="197">
        <f t="shared" si="172"/>
        <v>0</v>
      </c>
      <c r="T375" s="197">
        <f t="shared" si="172"/>
        <v>0</v>
      </c>
      <c r="U375" s="210">
        <f t="shared" si="171"/>
        <v>0</v>
      </c>
      <c r="V375" s="197">
        <f t="shared" si="172"/>
        <v>0</v>
      </c>
      <c r="W375" s="210">
        <f t="shared" si="157"/>
        <v>0</v>
      </c>
      <c r="X375" s="210"/>
      <c r="Y375" s="197">
        <f>SUM(Y376)</f>
        <v>0</v>
      </c>
      <c r="Z375" s="197">
        <f>SUM(Z376)</f>
        <v>0</v>
      </c>
      <c r="AB375" s="306">
        <f t="shared" si="166"/>
        <v>0</v>
      </c>
      <c r="AC375" s="197"/>
      <c r="AD375" s="197"/>
      <c r="AE375" s="197"/>
      <c r="AF375" s="197"/>
      <c r="AG375" s="197"/>
      <c r="AH375" s="197"/>
      <c r="AI375" s="197"/>
      <c r="AJ375" s="197"/>
      <c r="AK375" s="197"/>
      <c r="AL375" s="197"/>
      <c r="AM375" s="197"/>
    </row>
    <row r="376" spans="1:39" s="211" customFormat="1" ht="13.5" hidden="1">
      <c r="A376" s="206"/>
      <c r="B376" s="212" t="s">
        <v>54</v>
      </c>
      <c r="C376" s="208" t="s">
        <v>53</v>
      </c>
      <c r="D376" s="209"/>
      <c r="E376" s="209"/>
      <c r="F376" s="210">
        <f t="shared" si="169"/>
        <v>0</v>
      </c>
      <c r="G376" s="210"/>
      <c r="H376" s="209"/>
      <c r="I376" s="210">
        <f t="shared" si="170"/>
        <v>0</v>
      </c>
      <c r="J376" s="209"/>
      <c r="K376" s="209"/>
      <c r="L376" s="209"/>
      <c r="M376" s="209"/>
      <c r="N376" s="209"/>
      <c r="O376" s="209"/>
      <c r="P376" s="209"/>
      <c r="Q376" s="209"/>
      <c r="R376" s="209"/>
      <c r="S376" s="209"/>
      <c r="T376" s="209"/>
      <c r="U376" s="210">
        <f t="shared" si="171"/>
        <v>0</v>
      </c>
      <c r="V376" s="209"/>
      <c r="W376" s="210">
        <f t="shared" si="157"/>
        <v>0</v>
      </c>
      <c r="X376" s="210"/>
      <c r="Y376" s="209"/>
      <c r="Z376" s="209"/>
      <c r="AB376" s="306">
        <f t="shared" si="166"/>
        <v>0</v>
      </c>
      <c r="AC376" s="209"/>
      <c r="AD376" s="209"/>
      <c r="AE376" s="209"/>
      <c r="AF376" s="209"/>
      <c r="AG376" s="209"/>
      <c r="AH376" s="209"/>
      <c r="AI376" s="209"/>
      <c r="AJ376" s="209"/>
      <c r="AK376" s="209"/>
      <c r="AL376" s="209"/>
      <c r="AM376" s="209"/>
    </row>
    <row r="377" spans="1:39" s="198" customFormat="1" ht="13.5">
      <c r="A377" s="195"/>
      <c r="B377" s="203" t="s">
        <v>545</v>
      </c>
      <c r="C377" s="196"/>
      <c r="D377" s="197">
        <f>SUM(D378+D379+D380+D381+D382+D383+D384)</f>
        <v>0</v>
      </c>
      <c r="E377" s="197">
        <f>SUM(E378+E379+E380+E381+E382+E383+E384)</f>
        <v>0</v>
      </c>
      <c r="F377" s="210">
        <f t="shared" si="169"/>
        <v>0</v>
      </c>
      <c r="G377" s="197"/>
      <c r="H377" s="197">
        <f>SUM(H378+H379+H380+H381+H382+H383+H384)</f>
        <v>0</v>
      </c>
      <c r="I377" s="210">
        <f t="shared" si="170"/>
        <v>0</v>
      </c>
      <c r="J377" s="197">
        <f aca="true" t="shared" si="173" ref="J377:S377">SUM(J378+J379+J380+J381+J382+J383+J384)</f>
        <v>0</v>
      </c>
      <c r="K377" s="197">
        <f t="shared" si="173"/>
        <v>0</v>
      </c>
      <c r="L377" s="197">
        <f>SUM(L378+L379+L380+L381+L382+L383+L384)</f>
        <v>0</v>
      </c>
      <c r="M377" s="197">
        <f t="shared" si="173"/>
        <v>0</v>
      </c>
      <c r="N377" s="197">
        <f t="shared" si="173"/>
        <v>0</v>
      </c>
      <c r="O377" s="197">
        <f t="shared" si="173"/>
        <v>0</v>
      </c>
      <c r="P377" s="197">
        <f t="shared" si="173"/>
        <v>0</v>
      </c>
      <c r="Q377" s="197">
        <f t="shared" si="173"/>
        <v>0</v>
      </c>
      <c r="R377" s="197">
        <f t="shared" si="173"/>
        <v>0</v>
      </c>
      <c r="S377" s="197">
        <f t="shared" si="173"/>
        <v>0</v>
      </c>
      <c r="T377" s="197">
        <f>SUM(T378+T379+T380+T381+T382+T383+T384)</f>
        <v>0</v>
      </c>
      <c r="U377" s="210">
        <f t="shared" si="171"/>
        <v>0</v>
      </c>
      <c r="V377" s="197">
        <f>SUM(V378+V379+V380+V381+V382+V383+V384)</f>
        <v>0</v>
      </c>
      <c r="W377" s="210">
        <f t="shared" si="157"/>
        <v>0</v>
      </c>
      <c r="X377" s="210"/>
      <c r="Y377" s="197">
        <f>SUM(Y378+Y379+Y380+Y381+Y382+Y383+Y384)</f>
        <v>0</v>
      </c>
      <c r="Z377" s="197">
        <f>SUM(Z378+Z379+Z380+Z381+Z382+Z383+Z384)</f>
        <v>0</v>
      </c>
      <c r="AB377" s="306">
        <f>SUM(H377+X377)</f>
        <v>0</v>
      </c>
      <c r="AC377" s="197"/>
      <c r="AD377" s="197"/>
      <c r="AE377" s="197"/>
      <c r="AF377" s="197"/>
      <c r="AG377" s="197"/>
      <c r="AH377" s="197"/>
      <c r="AI377" s="197"/>
      <c r="AJ377" s="197"/>
      <c r="AK377" s="197"/>
      <c r="AL377" s="197"/>
      <c r="AM377" s="197"/>
    </row>
    <row r="378" spans="1:39" s="211" customFormat="1" ht="12.75" customHeight="1">
      <c r="A378" s="206"/>
      <c r="B378" s="207" t="s">
        <v>56</v>
      </c>
      <c r="C378" s="208" t="s">
        <v>57</v>
      </c>
      <c r="D378" s="209"/>
      <c r="E378" s="209"/>
      <c r="F378" s="210">
        <f t="shared" si="169"/>
        <v>0</v>
      </c>
      <c r="G378" s="210"/>
      <c r="H378" s="209"/>
      <c r="I378" s="210">
        <f t="shared" si="170"/>
        <v>0</v>
      </c>
      <c r="J378" s="209"/>
      <c r="K378" s="209"/>
      <c r="L378" s="209"/>
      <c r="M378" s="209"/>
      <c r="N378" s="209"/>
      <c r="O378" s="209"/>
      <c r="P378" s="209"/>
      <c r="Q378" s="209"/>
      <c r="R378" s="209"/>
      <c r="S378" s="209"/>
      <c r="T378" s="209"/>
      <c r="U378" s="210">
        <f t="shared" si="171"/>
        <v>0</v>
      </c>
      <c r="V378" s="209"/>
      <c r="W378" s="210">
        <f t="shared" si="157"/>
        <v>0</v>
      </c>
      <c r="X378" s="210"/>
      <c r="Y378" s="209"/>
      <c r="Z378" s="209"/>
      <c r="AB378" s="306">
        <f>SUM(H378+X378)</f>
        <v>0</v>
      </c>
      <c r="AC378" s="209"/>
      <c r="AD378" s="209"/>
      <c r="AE378" s="209"/>
      <c r="AF378" s="209"/>
      <c r="AG378" s="209"/>
      <c r="AH378" s="209"/>
      <c r="AI378" s="209"/>
      <c r="AJ378" s="209"/>
      <c r="AK378" s="209"/>
      <c r="AL378" s="209"/>
      <c r="AM378" s="209"/>
    </row>
    <row r="379" spans="1:39" s="211" customFormat="1" ht="13.5" hidden="1">
      <c r="A379" s="206"/>
      <c r="B379" s="207" t="s">
        <v>58</v>
      </c>
      <c r="C379" s="208" t="s">
        <v>59</v>
      </c>
      <c r="D379" s="209"/>
      <c r="E379" s="209"/>
      <c r="F379" s="210">
        <f t="shared" si="169"/>
        <v>0</v>
      </c>
      <c r="G379" s="210"/>
      <c r="H379" s="209"/>
      <c r="I379" s="210">
        <f t="shared" si="170"/>
        <v>0</v>
      </c>
      <c r="J379" s="209"/>
      <c r="K379" s="209"/>
      <c r="L379" s="209"/>
      <c r="M379" s="209"/>
      <c r="N379" s="209"/>
      <c r="O379" s="209"/>
      <c r="P379" s="209"/>
      <c r="Q379" s="209"/>
      <c r="R379" s="209"/>
      <c r="S379" s="209"/>
      <c r="T379" s="209"/>
      <c r="U379" s="210">
        <f t="shared" si="171"/>
        <v>0</v>
      </c>
      <c r="V379" s="209"/>
      <c r="W379" s="210">
        <f t="shared" si="157"/>
        <v>0</v>
      </c>
      <c r="X379" s="210"/>
      <c r="Y379" s="209"/>
      <c r="Z379" s="209"/>
      <c r="AB379" s="306">
        <f aca="true" t="shared" si="174" ref="AB379:AB416">SUM(H379+T379)</f>
        <v>0</v>
      </c>
      <c r="AC379" s="209"/>
      <c r="AD379" s="209"/>
      <c r="AE379" s="209"/>
      <c r="AF379" s="209"/>
      <c r="AG379" s="209"/>
      <c r="AH379" s="209"/>
      <c r="AI379" s="209"/>
      <c r="AJ379" s="209"/>
      <c r="AK379" s="209"/>
      <c r="AL379" s="209"/>
      <c r="AM379" s="209"/>
    </row>
    <row r="380" spans="1:39" s="211" customFormat="1" ht="13.5" hidden="1">
      <c r="A380" s="206"/>
      <c r="B380" s="207" t="s">
        <v>60</v>
      </c>
      <c r="C380" s="208" t="s">
        <v>61</v>
      </c>
      <c r="D380" s="209"/>
      <c r="E380" s="209"/>
      <c r="F380" s="210">
        <f t="shared" si="169"/>
        <v>0</v>
      </c>
      <c r="G380" s="210"/>
      <c r="H380" s="209"/>
      <c r="I380" s="210">
        <f t="shared" si="170"/>
        <v>0</v>
      </c>
      <c r="J380" s="209"/>
      <c r="K380" s="209"/>
      <c r="L380" s="209"/>
      <c r="M380" s="209"/>
      <c r="N380" s="209"/>
      <c r="O380" s="209"/>
      <c r="P380" s="209"/>
      <c r="Q380" s="209"/>
      <c r="R380" s="209"/>
      <c r="S380" s="209"/>
      <c r="T380" s="209"/>
      <c r="U380" s="210">
        <f t="shared" si="171"/>
        <v>0</v>
      </c>
      <c r="V380" s="209"/>
      <c r="W380" s="210">
        <f t="shared" si="157"/>
        <v>0</v>
      </c>
      <c r="X380" s="210"/>
      <c r="Y380" s="209"/>
      <c r="Z380" s="209"/>
      <c r="AB380" s="306">
        <f t="shared" si="174"/>
        <v>0</v>
      </c>
      <c r="AC380" s="209"/>
      <c r="AD380" s="209"/>
      <c r="AE380" s="209"/>
      <c r="AF380" s="209"/>
      <c r="AG380" s="209"/>
      <c r="AH380" s="209"/>
      <c r="AI380" s="209"/>
      <c r="AJ380" s="209"/>
      <c r="AK380" s="209"/>
      <c r="AL380" s="209"/>
      <c r="AM380" s="209"/>
    </row>
    <row r="381" spans="1:39" s="211" customFormat="1" ht="13.5" hidden="1">
      <c r="A381" s="206"/>
      <c r="B381" s="207" t="s">
        <v>62</v>
      </c>
      <c r="C381" s="208" t="s">
        <v>63</v>
      </c>
      <c r="D381" s="209"/>
      <c r="E381" s="209"/>
      <c r="F381" s="210">
        <f t="shared" si="169"/>
        <v>0</v>
      </c>
      <c r="G381" s="210"/>
      <c r="H381" s="209"/>
      <c r="I381" s="210">
        <f t="shared" si="170"/>
        <v>0</v>
      </c>
      <c r="J381" s="209"/>
      <c r="K381" s="209"/>
      <c r="L381" s="209"/>
      <c r="M381" s="209"/>
      <c r="N381" s="209"/>
      <c r="O381" s="209"/>
      <c r="P381" s="209"/>
      <c r="Q381" s="209"/>
      <c r="R381" s="209"/>
      <c r="S381" s="209"/>
      <c r="T381" s="209"/>
      <c r="U381" s="210">
        <f t="shared" si="171"/>
        <v>0</v>
      </c>
      <c r="V381" s="209"/>
      <c r="W381" s="210">
        <f t="shared" si="157"/>
        <v>0</v>
      </c>
      <c r="X381" s="210"/>
      <c r="Y381" s="209"/>
      <c r="Z381" s="209"/>
      <c r="AB381" s="306">
        <f t="shared" si="174"/>
        <v>0</v>
      </c>
      <c r="AC381" s="209"/>
      <c r="AD381" s="209"/>
      <c r="AE381" s="209"/>
      <c r="AF381" s="209"/>
      <c r="AG381" s="209"/>
      <c r="AH381" s="209"/>
      <c r="AI381" s="209"/>
      <c r="AJ381" s="209"/>
      <c r="AK381" s="209"/>
      <c r="AL381" s="209"/>
      <c r="AM381" s="209"/>
    </row>
    <row r="382" spans="1:39" s="211" customFormat="1" ht="13.5" hidden="1">
      <c r="A382" s="206"/>
      <c r="B382" s="206">
        <v>3295</v>
      </c>
      <c r="C382" s="208" t="s">
        <v>64</v>
      </c>
      <c r="D382" s="209"/>
      <c r="E382" s="209"/>
      <c r="F382" s="210">
        <f t="shared" si="169"/>
        <v>0</v>
      </c>
      <c r="G382" s="210"/>
      <c r="H382" s="209"/>
      <c r="I382" s="210">
        <f t="shared" si="170"/>
        <v>0</v>
      </c>
      <c r="J382" s="209"/>
      <c r="K382" s="209"/>
      <c r="L382" s="209"/>
      <c r="M382" s="209"/>
      <c r="N382" s="209"/>
      <c r="O382" s="209"/>
      <c r="P382" s="209"/>
      <c r="Q382" s="209"/>
      <c r="R382" s="209"/>
      <c r="S382" s="209"/>
      <c r="T382" s="209"/>
      <c r="U382" s="210">
        <f t="shared" si="171"/>
        <v>0</v>
      </c>
      <c r="V382" s="209"/>
      <c r="W382" s="210">
        <f t="shared" si="157"/>
        <v>0</v>
      </c>
      <c r="X382" s="210"/>
      <c r="Y382" s="209"/>
      <c r="Z382" s="209"/>
      <c r="AB382" s="306">
        <f t="shared" si="174"/>
        <v>0</v>
      </c>
      <c r="AC382" s="209"/>
      <c r="AD382" s="209"/>
      <c r="AE382" s="209"/>
      <c r="AF382" s="209"/>
      <c r="AG382" s="209"/>
      <c r="AH382" s="209"/>
      <c r="AI382" s="209"/>
      <c r="AJ382" s="209"/>
      <c r="AK382" s="209"/>
      <c r="AL382" s="209"/>
      <c r="AM382" s="209"/>
    </row>
    <row r="383" spans="1:39" s="211" customFormat="1" ht="13.5" hidden="1">
      <c r="A383" s="206"/>
      <c r="B383" s="206">
        <v>3296</v>
      </c>
      <c r="C383" s="214" t="s">
        <v>65</v>
      </c>
      <c r="D383" s="209"/>
      <c r="E383" s="209"/>
      <c r="F383" s="210">
        <f t="shared" si="169"/>
        <v>0</v>
      </c>
      <c r="G383" s="210"/>
      <c r="H383" s="209"/>
      <c r="I383" s="210">
        <f t="shared" si="170"/>
        <v>0</v>
      </c>
      <c r="J383" s="209"/>
      <c r="K383" s="209"/>
      <c r="L383" s="209"/>
      <c r="M383" s="209"/>
      <c r="N383" s="209"/>
      <c r="O383" s="209"/>
      <c r="P383" s="209"/>
      <c r="Q383" s="209"/>
      <c r="R383" s="209"/>
      <c r="S383" s="209"/>
      <c r="T383" s="209"/>
      <c r="U383" s="210">
        <f t="shared" si="171"/>
        <v>0</v>
      </c>
      <c r="V383" s="209"/>
      <c r="W383" s="210">
        <f t="shared" si="157"/>
        <v>0</v>
      </c>
      <c r="X383" s="210"/>
      <c r="Y383" s="209"/>
      <c r="Z383" s="209"/>
      <c r="AB383" s="306">
        <f t="shared" si="174"/>
        <v>0</v>
      </c>
      <c r="AC383" s="209"/>
      <c r="AD383" s="209"/>
      <c r="AE383" s="209"/>
      <c r="AF383" s="209"/>
      <c r="AG383" s="209"/>
      <c r="AH383" s="209"/>
      <c r="AI383" s="209"/>
      <c r="AJ383" s="209"/>
      <c r="AK383" s="209"/>
      <c r="AL383" s="209"/>
      <c r="AM383" s="209"/>
    </row>
    <row r="384" spans="1:39" s="211" customFormat="1" ht="13.5" hidden="1">
      <c r="A384" s="206"/>
      <c r="B384" s="207" t="s">
        <v>66</v>
      </c>
      <c r="C384" s="208" t="s">
        <v>55</v>
      </c>
      <c r="D384" s="209"/>
      <c r="E384" s="209"/>
      <c r="F384" s="210">
        <f t="shared" si="169"/>
        <v>0</v>
      </c>
      <c r="G384" s="210"/>
      <c r="H384" s="209"/>
      <c r="I384" s="210">
        <f t="shared" si="170"/>
        <v>0</v>
      </c>
      <c r="J384" s="209"/>
      <c r="K384" s="209"/>
      <c r="L384" s="209"/>
      <c r="M384" s="209"/>
      <c r="N384" s="209"/>
      <c r="O384" s="209"/>
      <c r="P384" s="209"/>
      <c r="Q384" s="209"/>
      <c r="R384" s="209"/>
      <c r="S384" s="209"/>
      <c r="T384" s="209"/>
      <c r="U384" s="210">
        <f t="shared" si="171"/>
        <v>0</v>
      </c>
      <c r="V384" s="209"/>
      <c r="W384" s="210">
        <f t="shared" si="157"/>
        <v>0</v>
      </c>
      <c r="X384" s="210"/>
      <c r="Y384" s="209"/>
      <c r="Z384" s="209"/>
      <c r="AB384" s="306">
        <f t="shared" si="174"/>
        <v>0</v>
      </c>
      <c r="AC384" s="209"/>
      <c r="AD384" s="209"/>
      <c r="AE384" s="209"/>
      <c r="AF384" s="209"/>
      <c r="AG384" s="209"/>
      <c r="AH384" s="209"/>
      <c r="AI384" s="209"/>
      <c r="AJ384" s="209"/>
      <c r="AK384" s="209"/>
      <c r="AL384" s="209"/>
      <c r="AM384" s="209"/>
    </row>
    <row r="385" spans="1:39" s="198" customFormat="1" ht="13.5" hidden="1">
      <c r="A385" s="6"/>
      <c r="B385" s="195">
        <v>34</v>
      </c>
      <c r="C385" s="196" t="s">
        <v>67</v>
      </c>
      <c r="D385" s="197">
        <f>SUM(D386+D391)</f>
        <v>0</v>
      </c>
      <c r="E385" s="197">
        <f>SUM(E386+E391)</f>
        <v>0</v>
      </c>
      <c r="F385" s="210">
        <f t="shared" si="169"/>
        <v>0</v>
      </c>
      <c r="G385" s="197"/>
      <c r="H385" s="197">
        <f>SUM(H386+H391)</f>
        <v>0</v>
      </c>
      <c r="I385" s="210">
        <f t="shared" si="170"/>
        <v>0</v>
      </c>
      <c r="J385" s="197">
        <f aca="true" t="shared" si="175" ref="J385:S385">SUM(J386+J391)</f>
        <v>0</v>
      </c>
      <c r="K385" s="197">
        <f t="shared" si="175"/>
        <v>0</v>
      </c>
      <c r="L385" s="197">
        <f>SUM(L386+L391)</f>
        <v>0</v>
      </c>
      <c r="M385" s="197">
        <f t="shared" si="175"/>
        <v>0</v>
      </c>
      <c r="N385" s="197">
        <f t="shared" si="175"/>
        <v>0</v>
      </c>
      <c r="O385" s="197">
        <f t="shared" si="175"/>
        <v>0</v>
      </c>
      <c r="P385" s="197">
        <f t="shared" si="175"/>
        <v>0</v>
      </c>
      <c r="Q385" s="197">
        <f t="shared" si="175"/>
        <v>0</v>
      </c>
      <c r="R385" s="197">
        <f t="shared" si="175"/>
        <v>0</v>
      </c>
      <c r="S385" s="197">
        <f t="shared" si="175"/>
        <v>0</v>
      </c>
      <c r="T385" s="197">
        <f>SUM(T386+T391)</f>
        <v>0</v>
      </c>
      <c r="U385" s="210">
        <f t="shared" si="171"/>
        <v>0</v>
      </c>
      <c r="V385" s="197">
        <f>SUM(V386+V391)</f>
        <v>0</v>
      </c>
      <c r="W385" s="210">
        <f t="shared" si="157"/>
        <v>0</v>
      </c>
      <c r="X385" s="210"/>
      <c r="Y385" s="197">
        <f>SUM(Y386+Y391)</f>
        <v>0</v>
      </c>
      <c r="Z385" s="197">
        <f>SUM(Z386+Z391)</f>
        <v>0</v>
      </c>
      <c r="AB385" s="306">
        <f t="shared" si="174"/>
        <v>0</v>
      </c>
      <c r="AC385" s="197"/>
      <c r="AD385" s="197"/>
      <c r="AE385" s="197"/>
      <c r="AF385" s="197"/>
      <c r="AG385" s="197"/>
      <c r="AH385" s="197"/>
      <c r="AI385" s="197"/>
      <c r="AJ385" s="197"/>
      <c r="AK385" s="197"/>
      <c r="AL385" s="197"/>
      <c r="AM385" s="197"/>
    </row>
    <row r="386" spans="1:39" s="198" customFormat="1" ht="13.5" hidden="1">
      <c r="A386" s="195"/>
      <c r="B386" s="195">
        <v>342</v>
      </c>
      <c r="C386" s="196" t="s">
        <v>68</v>
      </c>
      <c r="D386" s="197">
        <f>SUM(D387+D388+D389+D390)</f>
        <v>0</v>
      </c>
      <c r="E386" s="197">
        <f>SUM(E387+E388+E389+E390)</f>
        <v>0</v>
      </c>
      <c r="F386" s="210">
        <f t="shared" si="169"/>
        <v>0</v>
      </c>
      <c r="G386" s="197"/>
      <c r="H386" s="197">
        <f>SUM(H387+H388+H389+H390)</f>
        <v>0</v>
      </c>
      <c r="I386" s="210">
        <f t="shared" si="170"/>
        <v>0</v>
      </c>
      <c r="J386" s="197">
        <f aca="true" t="shared" si="176" ref="J386:S386">SUM(J387+J388+J389+J390)</f>
        <v>0</v>
      </c>
      <c r="K386" s="197">
        <f t="shared" si="176"/>
        <v>0</v>
      </c>
      <c r="L386" s="197">
        <f>SUM(L387+L388+L389+L390)</f>
        <v>0</v>
      </c>
      <c r="M386" s="197">
        <f t="shared" si="176"/>
        <v>0</v>
      </c>
      <c r="N386" s="197">
        <f t="shared" si="176"/>
        <v>0</v>
      </c>
      <c r="O386" s="197">
        <f t="shared" si="176"/>
        <v>0</v>
      </c>
      <c r="P386" s="197">
        <f t="shared" si="176"/>
        <v>0</v>
      </c>
      <c r="Q386" s="197">
        <f t="shared" si="176"/>
        <v>0</v>
      </c>
      <c r="R386" s="197">
        <f t="shared" si="176"/>
        <v>0</v>
      </c>
      <c r="S386" s="197">
        <f t="shared" si="176"/>
        <v>0</v>
      </c>
      <c r="T386" s="197">
        <f>SUM(T387+T388+T389+T390)</f>
        <v>0</v>
      </c>
      <c r="U386" s="210">
        <f t="shared" si="171"/>
        <v>0</v>
      </c>
      <c r="V386" s="197">
        <f>SUM(V387+V388+V389+V390)</f>
        <v>0</v>
      </c>
      <c r="W386" s="210">
        <f t="shared" si="157"/>
        <v>0</v>
      </c>
      <c r="X386" s="210"/>
      <c r="Y386" s="197">
        <f>SUM(Y387+Y388+Y389+Y390)</f>
        <v>0</v>
      </c>
      <c r="Z386" s="197">
        <f>SUM(Z387+Z388+Z389+Z390)</f>
        <v>0</v>
      </c>
      <c r="AB386" s="306">
        <f t="shared" si="174"/>
        <v>0</v>
      </c>
      <c r="AC386" s="197"/>
      <c r="AD386" s="197"/>
      <c r="AE386" s="197"/>
      <c r="AF386" s="197"/>
      <c r="AG386" s="197"/>
      <c r="AH386" s="197"/>
      <c r="AI386" s="197"/>
      <c r="AJ386" s="197"/>
      <c r="AK386" s="197"/>
      <c r="AL386" s="197"/>
      <c r="AM386" s="197"/>
    </row>
    <row r="387" spans="1:39" s="211" customFormat="1" ht="27.75" customHeight="1" hidden="1">
      <c r="A387" s="206"/>
      <c r="B387" s="207" t="s">
        <v>69</v>
      </c>
      <c r="C387" s="208" t="s">
        <v>70</v>
      </c>
      <c r="D387" s="209"/>
      <c r="E387" s="209"/>
      <c r="F387" s="210">
        <f t="shared" si="169"/>
        <v>0</v>
      </c>
      <c r="G387" s="210"/>
      <c r="H387" s="209"/>
      <c r="I387" s="210">
        <f t="shared" si="170"/>
        <v>0</v>
      </c>
      <c r="J387" s="209"/>
      <c r="K387" s="209"/>
      <c r="L387" s="209"/>
      <c r="M387" s="209"/>
      <c r="N387" s="209"/>
      <c r="O387" s="209"/>
      <c r="P387" s="209"/>
      <c r="Q387" s="209"/>
      <c r="R387" s="209"/>
      <c r="S387" s="209"/>
      <c r="T387" s="209"/>
      <c r="U387" s="210">
        <f t="shared" si="171"/>
        <v>0</v>
      </c>
      <c r="V387" s="209"/>
      <c r="W387" s="210">
        <f t="shared" si="157"/>
        <v>0</v>
      </c>
      <c r="X387" s="210"/>
      <c r="Y387" s="209"/>
      <c r="Z387" s="209"/>
      <c r="AB387" s="306">
        <f t="shared" si="174"/>
        <v>0</v>
      </c>
      <c r="AC387" s="209"/>
      <c r="AD387" s="209"/>
      <c r="AE387" s="209"/>
      <c r="AF387" s="209"/>
      <c r="AG387" s="209"/>
      <c r="AH387" s="209"/>
      <c r="AI387" s="209"/>
      <c r="AJ387" s="209"/>
      <c r="AK387" s="209"/>
      <c r="AL387" s="209"/>
      <c r="AM387" s="209"/>
    </row>
    <row r="388" spans="1:39" s="211" customFormat="1" ht="13.5" hidden="1">
      <c r="A388" s="206"/>
      <c r="B388" s="206">
        <v>3426</v>
      </c>
      <c r="C388" s="208" t="s">
        <v>71</v>
      </c>
      <c r="D388" s="209"/>
      <c r="E388" s="209"/>
      <c r="F388" s="210">
        <f t="shared" si="169"/>
        <v>0</v>
      </c>
      <c r="G388" s="210"/>
      <c r="H388" s="209"/>
      <c r="I388" s="210">
        <f t="shared" si="170"/>
        <v>0</v>
      </c>
      <c r="J388" s="209"/>
      <c r="K388" s="209"/>
      <c r="L388" s="209"/>
      <c r="M388" s="209"/>
      <c r="N388" s="209"/>
      <c r="O388" s="209"/>
      <c r="P388" s="209"/>
      <c r="Q388" s="209"/>
      <c r="R388" s="209"/>
      <c r="S388" s="209"/>
      <c r="T388" s="209"/>
      <c r="U388" s="210">
        <f t="shared" si="171"/>
        <v>0</v>
      </c>
      <c r="V388" s="209"/>
      <c r="W388" s="210">
        <f t="shared" si="157"/>
        <v>0</v>
      </c>
      <c r="X388" s="210"/>
      <c r="Y388" s="209"/>
      <c r="Z388" s="209"/>
      <c r="AB388" s="306">
        <f t="shared" si="174"/>
        <v>0</v>
      </c>
      <c r="AC388" s="209"/>
      <c r="AD388" s="209"/>
      <c r="AE388" s="209"/>
      <c r="AF388" s="209"/>
      <c r="AG388" s="209"/>
      <c r="AH388" s="209"/>
      <c r="AI388" s="209"/>
      <c r="AJ388" s="209"/>
      <c r="AK388" s="209"/>
      <c r="AL388" s="209"/>
      <c r="AM388" s="209"/>
    </row>
    <row r="389" spans="1:39" s="211" customFormat="1" ht="27" hidden="1">
      <c r="A389" s="206"/>
      <c r="B389" s="206">
        <v>3427</v>
      </c>
      <c r="C389" s="208" t="s">
        <v>72</v>
      </c>
      <c r="D389" s="209"/>
      <c r="E389" s="209"/>
      <c r="F389" s="210">
        <f t="shared" si="169"/>
        <v>0</v>
      </c>
      <c r="G389" s="210"/>
      <c r="H389" s="209"/>
      <c r="I389" s="210">
        <f t="shared" si="170"/>
        <v>0</v>
      </c>
      <c r="J389" s="209"/>
      <c r="K389" s="209"/>
      <c r="L389" s="209"/>
      <c r="M389" s="209"/>
      <c r="N389" s="209"/>
      <c r="O389" s="209"/>
      <c r="P389" s="209"/>
      <c r="Q389" s="209"/>
      <c r="R389" s="209"/>
      <c r="S389" s="209"/>
      <c r="T389" s="209"/>
      <c r="U389" s="210">
        <f t="shared" si="171"/>
        <v>0</v>
      </c>
      <c r="V389" s="209"/>
      <c r="W389" s="210">
        <f t="shared" si="157"/>
        <v>0</v>
      </c>
      <c r="X389" s="210"/>
      <c r="Y389" s="209"/>
      <c r="Z389" s="209"/>
      <c r="AB389" s="306">
        <f t="shared" si="174"/>
        <v>0</v>
      </c>
      <c r="AC389" s="209"/>
      <c r="AD389" s="209"/>
      <c r="AE389" s="209"/>
      <c r="AF389" s="209"/>
      <c r="AG389" s="209"/>
      <c r="AH389" s="209"/>
      <c r="AI389" s="209"/>
      <c r="AJ389" s="209"/>
      <c r="AK389" s="209"/>
      <c r="AL389" s="209"/>
      <c r="AM389" s="209"/>
    </row>
    <row r="390" spans="1:39" s="211" customFormat="1" ht="13.5" hidden="1">
      <c r="A390" s="206"/>
      <c r="B390" s="206">
        <v>3428</v>
      </c>
      <c r="C390" s="208" t="s">
        <v>73</v>
      </c>
      <c r="D390" s="209"/>
      <c r="E390" s="209"/>
      <c r="F390" s="210">
        <f t="shared" si="169"/>
        <v>0</v>
      </c>
      <c r="G390" s="210"/>
      <c r="H390" s="209"/>
      <c r="I390" s="210">
        <f t="shared" si="170"/>
        <v>0</v>
      </c>
      <c r="J390" s="209"/>
      <c r="K390" s="209"/>
      <c r="L390" s="209"/>
      <c r="M390" s="209"/>
      <c r="N390" s="209"/>
      <c r="O390" s="209"/>
      <c r="P390" s="209"/>
      <c r="Q390" s="209"/>
      <c r="R390" s="209"/>
      <c r="S390" s="209"/>
      <c r="T390" s="209"/>
      <c r="U390" s="210">
        <f t="shared" si="171"/>
        <v>0</v>
      </c>
      <c r="V390" s="209"/>
      <c r="W390" s="210">
        <f t="shared" si="157"/>
        <v>0</v>
      </c>
      <c r="X390" s="210"/>
      <c r="Y390" s="209"/>
      <c r="Z390" s="209"/>
      <c r="AB390" s="306">
        <f t="shared" si="174"/>
        <v>0</v>
      </c>
      <c r="AC390" s="209"/>
      <c r="AD390" s="209"/>
      <c r="AE390" s="209"/>
      <c r="AF390" s="209"/>
      <c r="AG390" s="209"/>
      <c r="AH390" s="209"/>
      <c r="AI390" s="209"/>
      <c r="AJ390" s="209"/>
      <c r="AK390" s="209"/>
      <c r="AL390" s="209"/>
      <c r="AM390" s="209"/>
    </row>
    <row r="391" spans="1:39" s="198" customFormat="1" ht="13.5" hidden="1">
      <c r="A391" s="195"/>
      <c r="B391" s="195">
        <v>343</v>
      </c>
      <c r="C391" s="196"/>
      <c r="D391" s="197">
        <f>SUM(D392+D393+D394+D395)</f>
        <v>0</v>
      </c>
      <c r="E391" s="197">
        <f>SUM(E392+E393+E394+E395)</f>
        <v>0</v>
      </c>
      <c r="F391" s="210">
        <f t="shared" si="169"/>
        <v>0</v>
      </c>
      <c r="G391" s="197"/>
      <c r="H391" s="197">
        <f>SUM(H392+H393+H394+H395)</f>
        <v>0</v>
      </c>
      <c r="I391" s="210">
        <f t="shared" si="170"/>
        <v>0</v>
      </c>
      <c r="J391" s="197">
        <f aca="true" t="shared" si="177" ref="J391:S391">SUM(J392+J393+J394+J395)</f>
        <v>0</v>
      </c>
      <c r="K391" s="197">
        <f t="shared" si="177"/>
        <v>0</v>
      </c>
      <c r="L391" s="197">
        <f>SUM(L392+L393+L394+L395)</f>
        <v>0</v>
      </c>
      <c r="M391" s="197">
        <f t="shared" si="177"/>
        <v>0</v>
      </c>
      <c r="N391" s="197">
        <f t="shared" si="177"/>
        <v>0</v>
      </c>
      <c r="O391" s="197">
        <f t="shared" si="177"/>
        <v>0</v>
      </c>
      <c r="P391" s="197">
        <f t="shared" si="177"/>
        <v>0</v>
      </c>
      <c r="Q391" s="197">
        <f t="shared" si="177"/>
        <v>0</v>
      </c>
      <c r="R391" s="197">
        <f t="shared" si="177"/>
        <v>0</v>
      </c>
      <c r="S391" s="197">
        <f t="shared" si="177"/>
        <v>0</v>
      </c>
      <c r="T391" s="197">
        <f>SUM(T392+T393+T394+T395)</f>
        <v>0</v>
      </c>
      <c r="U391" s="210">
        <f t="shared" si="171"/>
        <v>0</v>
      </c>
      <c r="V391" s="197">
        <f>SUM(V392+V393+V394+V395)</f>
        <v>0</v>
      </c>
      <c r="W391" s="210">
        <f t="shared" si="157"/>
        <v>0</v>
      </c>
      <c r="X391" s="210"/>
      <c r="Y391" s="197">
        <f>SUM(Y392+Y393+Y394+Y395)</f>
        <v>0</v>
      </c>
      <c r="Z391" s="197">
        <f>SUM(Z392+Z393+Z394+Z395)</f>
        <v>0</v>
      </c>
      <c r="AB391" s="306">
        <f t="shared" si="174"/>
        <v>0</v>
      </c>
      <c r="AC391" s="197"/>
      <c r="AD391" s="197"/>
      <c r="AE391" s="197"/>
      <c r="AF391" s="197"/>
      <c r="AG391" s="197"/>
      <c r="AH391" s="197"/>
      <c r="AI391" s="197"/>
      <c r="AJ391" s="197"/>
      <c r="AK391" s="197"/>
      <c r="AL391" s="197"/>
      <c r="AM391" s="197"/>
    </row>
    <row r="392" spans="1:39" s="211" customFormat="1" ht="13.5" hidden="1">
      <c r="A392" s="206"/>
      <c r="B392" s="207" t="s">
        <v>74</v>
      </c>
      <c r="C392" s="208" t="s">
        <v>75</v>
      </c>
      <c r="D392" s="209"/>
      <c r="E392" s="209"/>
      <c r="F392" s="210">
        <f t="shared" si="169"/>
        <v>0</v>
      </c>
      <c r="G392" s="210"/>
      <c r="H392" s="209"/>
      <c r="I392" s="210">
        <f t="shared" si="170"/>
        <v>0</v>
      </c>
      <c r="J392" s="209"/>
      <c r="K392" s="209"/>
      <c r="L392" s="209"/>
      <c r="M392" s="209"/>
      <c r="N392" s="209"/>
      <c r="O392" s="209"/>
      <c r="P392" s="209"/>
      <c r="Q392" s="209"/>
      <c r="R392" s="209"/>
      <c r="S392" s="209"/>
      <c r="T392" s="209"/>
      <c r="U392" s="210">
        <f t="shared" si="171"/>
        <v>0</v>
      </c>
      <c r="V392" s="209"/>
      <c r="W392" s="210">
        <f t="shared" si="157"/>
        <v>0</v>
      </c>
      <c r="X392" s="210"/>
      <c r="Y392" s="209"/>
      <c r="Z392" s="209"/>
      <c r="AB392" s="306">
        <f t="shared" si="174"/>
        <v>0</v>
      </c>
      <c r="AC392" s="209"/>
      <c r="AD392" s="209"/>
      <c r="AE392" s="209"/>
      <c r="AF392" s="209"/>
      <c r="AG392" s="209"/>
      <c r="AH392" s="209"/>
      <c r="AI392" s="209"/>
      <c r="AJ392" s="209"/>
      <c r="AK392" s="209"/>
      <c r="AL392" s="209"/>
      <c r="AM392" s="209"/>
    </row>
    <row r="393" spans="1:39" s="211" customFormat="1" ht="13.5" hidden="1">
      <c r="A393" s="206"/>
      <c r="B393" s="207" t="s">
        <v>76</v>
      </c>
      <c r="C393" s="208" t="s">
        <v>77</v>
      </c>
      <c r="D393" s="209"/>
      <c r="E393" s="209"/>
      <c r="F393" s="210">
        <f t="shared" si="169"/>
        <v>0</v>
      </c>
      <c r="G393" s="210"/>
      <c r="H393" s="209"/>
      <c r="I393" s="210">
        <f t="shared" si="170"/>
        <v>0</v>
      </c>
      <c r="J393" s="209"/>
      <c r="K393" s="209"/>
      <c r="L393" s="209"/>
      <c r="M393" s="209"/>
      <c r="N393" s="209"/>
      <c r="O393" s="209"/>
      <c r="P393" s="209"/>
      <c r="Q393" s="209"/>
      <c r="R393" s="209"/>
      <c r="S393" s="209"/>
      <c r="T393" s="209"/>
      <c r="U393" s="210">
        <f t="shared" si="171"/>
        <v>0</v>
      </c>
      <c r="V393" s="209"/>
      <c r="W393" s="210">
        <f t="shared" si="157"/>
        <v>0</v>
      </c>
      <c r="X393" s="210"/>
      <c r="Y393" s="209"/>
      <c r="Z393" s="209"/>
      <c r="AB393" s="306">
        <f t="shared" si="174"/>
        <v>0</v>
      </c>
      <c r="AC393" s="209"/>
      <c r="AD393" s="209"/>
      <c r="AE393" s="209"/>
      <c r="AF393" s="209"/>
      <c r="AG393" s="209"/>
      <c r="AH393" s="209"/>
      <c r="AI393" s="209"/>
      <c r="AJ393" s="209"/>
      <c r="AK393" s="209"/>
      <c r="AL393" s="209"/>
      <c r="AM393" s="209"/>
    </row>
    <row r="394" spans="1:39" s="211" customFormat="1" ht="13.5" hidden="1">
      <c r="A394" s="206"/>
      <c r="B394" s="207" t="s">
        <v>78</v>
      </c>
      <c r="C394" s="208" t="s">
        <v>79</v>
      </c>
      <c r="D394" s="209"/>
      <c r="E394" s="209"/>
      <c r="F394" s="210">
        <f t="shared" si="169"/>
        <v>0</v>
      </c>
      <c r="G394" s="210"/>
      <c r="H394" s="209"/>
      <c r="I394" s="210">
        <f t="shared" si="170"/>
        <v>0</v>
      </c>
      <c r="J394" s="209"/>
      <c r="K394" s="209"/>
      <c r="L394" s="209"/>
      <c r="M394" s="209"/>
      <c r="N394" s="209"/>
      <c r="O394" s="209"/>
      <c r="P394" s="209"/>
      <c r="Q394" s="209"/>
      <c r="R394" s="209"/>
      <c r="S394" s="209"/>
      <c r="T394" s="209"/>
      <c r="U394" s="210">
        <f t="shared" si="171"/>
        <v>0</v>
      </c>
      <c r="V394" s="209"/>
      <c r="W394" s="210">
        <f t="shared" si="157"/>
        <v>0</v>
      </c>
      <c r="X394" s="210"/>
      <c r="Y394" s="209"/>
      <c r="Z394" s="209"/>
      <c r="AB394" s="306">
        <f t="shared" si="174"/>
        <v>0</v>
      </c>
      <c r="AC394" s="209"/>
      <c r="AD394" s="209"/>
      <c r="AE394" s="209"/>
      <c r="AF394" s="209"/>
      <c r="AG394" s="209"/>
      <c r="AH394" s="209"/>
      <c r="AI394" s="209"/>
      <c r="AJ394" s="209"/>
      <c r="AK394" s="209"/>
      <c r="AL394" s="209"/>
      <c r="AM394" s="209"/>
    </row>
    <row r="395" spans="1:39" s="211" customFormat="1" ht="13.5" hidden="1">
      <c r="A395" s="206"/>
      <c r="B395" s="207" t="s">
        <v>80</v>
      </c>
      <c r="C395" s="208" t="s">
        <v>81</v>
      </c>
      <c r="D395" s="209"/>
      <c r="E395" s="209"/>
      <c r="F395" s="210">
        <f t="shared" si="169"/>
        <v>0</v>
      </c>
      <c r="G395" s="210"/>
      <c r="H395" s="209"/>
      <c r="I395" s="210">
        <f t="shared" si="170"/>
        <v>0</v>
      </c>
      <c r="J395" s="209"/>
      <c r="K395" s="209"/>
      <c r="L395" s="209"/>
      <c r="M395" s="209"/>
      <c r="N395" s="209"/>
      <c r="O395" s="209"/>
      <c r="P395" s="209"/>
      <c r="Q395" s="209"/>
      <c r="R395" s="209"/>
      <c r="S395" s="209"/>
      <c r="T395" s="209"/>
      <c r="U395" s="210">
        <f t="shared" si="171"/>
        <v>0</v>
      </c>
      <c r="V395" s="209"/>
      <c r="W395" s="210">
        <f t="shared" si="157"/>
        <v>0</v>
      </c>
      <c r="X395" s="210"/>
      <c r="Y395" s="209"/>
      <c r="Z395" s="209"/>
      <c r="AB395" s="306">
        <f t="shared" si="174"/>
        <v>0</v>
      </c>
      <c r="AC395" s="209"/>
      <c r="AD395" s="209"/>
      <c r="AE395" s="209"/>
      <c r="AF395" s="209"/>
      <c r="AG395" s="209"/>
      <c r="AH395" s="209"/>
      <c r="AI395" s="209"/>
      <c r="AJ395" s="209"/>
      <c r="AK395" s="209"/>
      <c r="AL395" s="209"/>
      <c r="AM395" s="209"/>
    </row>
    <row r="396" spans="2:39" s="7" customFormat="1" ht="13.5" hidden="1">
      <c r="B396" s="5">
        <v>4</v>
      </c>
      <c r="C396" s="7" t="s">
        <v>117</v>
      </c>
      <c r="D396" s="4">
        <f>SUM(D397)</f>
        <v>0</v>
      </c>
      <c r="E396" s="4">
        <f aca="true" t="shared" si="178" ref="E396:V396">SUM(E397)</f>
        <v>0</v>
      </c>
      <c r="F396" s="210">
        <f t="shared" si="169"/>
        <v>0</v>
      </c>
      <c r="G396" s="4"/>
      <c r="H396" s="4">
        <f t="shared" si="178"/>
        <v>0</v>
      </c>
      <c r="I396" s="210">
        <f t="shared" si="170"/>
        <v>0</v>
      </c>
      <c r="J396" s="4">
        <f t="shared" si="178"/>
        <v>0</v>
      </c>
      <c r="K396" s="4">
        <f t="shared" si="178"/>
        <v>0</v>
      </c>
      <c r="L396" s="4">
        <f t="shared" si="178"/>
        <v>0</v>
      </c>
      <c r="M396" s="4">
        <f t="shared" si="178"/>
        <v>0</v>
      </c>
      <c r="N396" s="4">
        <f t="shared" si="178"/>
        <v>0</v>
      </c>
      <c r="O396" s="4">
        <f t="shared" si="178"/>
        <v>0</v>
      </c>
      <c r="P396" s="4">
        <f t="shared" si="178"/>
        <v>0</v>
      </c>
      <c r="Q396" s="4">
        <f t="shared" si="178"/>
        <v>0</v>
      </c>
      <c r="R396" s="4">
        <f t="shared" si="178"/>
        <v>0</v>
      </c>
      <c r="S396" s="4">
        <f t="shared" si="178"/>
        <v>0</v>
      </c>
      <c r="T396" s="4">
        <f t="shared" si="178"/>
        <v>0</v>
      </c>
      <c r="U396" s="210">
        <f t="shared" si="171"/>
        <v>0</v>
      </c>
      <c r="V396" s="4">
        <f t="shared" si="178"/>
        <v>0</v>
      </c>
      <c r="W396" s="210">
        <f t="shared" si="157"/>
        <v>0</v>
      </c>
      <c r="X396" s="210"/>
      <c r="Y396" s="4">
        <f>SUM(Y397)</f>
        <v>0</v>
      </c>
      <c r="Z396" s="4">
        <f>SUM(Z397)</f>
        <v>0</v>
      </c>
      <c r="AB396" s="306">
        <f t="shared" si="174"/>
        <v>0</v>
      </c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 spans="2:39" s="7" customFormat="1" ht="13.5" hidden="1">
      <c r="B397" s="5">
        <v>42</v>
      </c>
      <c r="D397" s="4">
        <f>SUM(D398+D406+D409+D414)</f>
        <v>0</v>
      </c>
      <c r="E397" s="4">
        <f>SUM(E398+E406+E409+E414)</f>
        <v>0</v>
      </c>
      <c r="F397" s="210">
        <f t="shared" si="169"/>
        <v>0</v>
      </c>
      <c r="G397" s="4"/>
      <c r="H397" s="4">
        <f>SUM(H398+H406+H409+H414)</f>
        <v>0</v>
      </c>
      <c r="I397" s="210">
        <f t="shared" si="170"/>
        <v>0</v>
      </c>
      <c r="J397" s="4">
        <f aca="true" t="shared" si="179" ref="J397:S397">SUM(J398+J406+J409+J414)</f>
        <v>0</v>
      </c>
      <c r="K397" s="4">
        <f t="shared" si="179"/>
        <v>0</v>
      </c>
      <c r="L397" s="4">
        <f>SUM(L398+L406+L409+L414)</f>
        <v>0</v>
      </c>
      <c r="M397" s="4">
        <f t="shared" si="179"/>
        <v>0</v>
      </c>
      <c r="N397" s="4">
        <f t="shared" si="179"/>
        <v>0</v>
      </c>
      <c r="O397" s="4">
        <f t="shared" si="179"/>
        <v>0</v>
      </c>
      <c r="P397" s="4">
        <f t="shared" si="179"/>
        <v>0</v>
      </c>
      <c r="Q397" s="4">
        <f t="shared" si="179"/>
        <v>0</v>
      </c>
      <c r="R397" s="4">
        <f t="shared" si="179"/>
        <v>0</v>
      </c>
      <c r="S397" s="4">
        <f t="shared" si="179"/>
        <v>0</v>
      </c>
      <c r="T397" s="4">
        <f>SUM(T398+T406+T409+T414)</f>
        <v>0</v>
      </c>
      <c r="U397" s="210">
        <f t="shared" si="171"/>
        <v>0</v>
      </c>
      <c r="V397" s="4">
        <f>SUM(V398+V406+V409+V414)</f>
        <v>0</v>
      </c>
      <c r="W397" s="210">
        <f t="shared" si="157"/>
        <v>0</v>
      </c>
      <c r="X397" s="210"/>
      <c r="Y397" s="4">
        <f>SUM(Y398+Y406+Y409+Y414)</f>
        <v>0</v>
      </c>
      <c r="Z397" s="4">
        <f>SUM(Z398+Z406+Z409+Z414)</f>
        <v>0</v>
      </c>
      <c r="AB397" s="306">
        <f t="shared" si="174"/>
        <v>0</v>
      </c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 spans="2:39" s="7" customFormat="1" ht="13.5" hidden="1">
      <c r="B398" s="5">
        <v>422</v>
      </c>
      <c r="D398" s="4">
        <f>SUM(D399+D400+D401+D402+D403+D404+D405)</f>
        <v>0</v>
      </c>
      <c r="E398" s="4">
        <f>SUM(E399+E400+E401+E402+E403+E404+E405)</f>
        <v>0</v>
      </c>
      <c r="F398" s="210">
        <f t="shared" si="169"/>
        <v>0</v>
      </c>
      <c r="G398" s="4"/>
      <c r="H398" s="4">
        <f>SUM(H399+H400+H401+H402+H403+H404+H405)</f>
        <v>0</v>
      </c>
      <c r="I398" s="210">
        <f t="shared" si="170"/>
        <v>0</v>
      </c>
      <c r="J398" s="4">
        <f aca="true" t="shared" si="180" ref="J398:S398">SUM(J399+J400+J401+J402+J403+J404+J405)</f>
        <v>0</v>
      </c>
      <c r="K398" s="4">
        <f t="shared" si="180"/>
        <v>0</v>
      </c>
      <c r="L398" s="4">
        <f>SUM(L399+L400+L401+L402+L403+L404+L405)</f>
        <v>0</v>
      </c>
      <c r="M398" s="4">
        <f t="shared" si="180"/>
        <v>0</v>
      </c>
      <c r="N398" s="4">
        <f t="shared" si="180"/>
        <v>0</v>
      </c>
      <c r="O398" s="4">
        <f t="shared" si="180"/>
        <v>0</v>
      </c>
      <c r="P398" s="4">
        <f t="shared" si="180"/>
        <v>0</v>
      </c>
      <c r="Q398" s="4">
        <f t="shared" si="180"/>
        <v>0</v>
      </c>
      <c r="R398" s="4">
        <f t="shared" si="180"/>
        <v>0</v>
      </c>
      <c r="S398" s="4">
        <f t="shared" si="180"/>
        <v>0</v>
      </c>
      <c r="T398" s="4">
        <f>SUM(T399+T400+T401+T402+T403+T404+T405)</f>
        <v>0</v>
      </c>
      <c r="U398" s="210">
        <f t="shared" si="171"/>
        <v>0</v>
      </c>
      <c r="V398" s="4">
        <f>SUM(V399+V400+V401+V402+V403+V404+V405)</f>
        <v>0</v>
      </c>
      <c r="W398" s="210">
        <f t="shared" si="157"/>
        <v>0</v>
      </c>
      <c r="X398" s="210"/>
      <c r="Y398" s="4">
        <f>SUM(Y399+Y400+Y401+Y402+Y403+Y404+Y405)</f>
        <v>0</v>
      </c>
      <c r="Z398" s="4">
        <f>SUM(Z399+Z400+Z401+Z402+Z403+Z404+Z405)</f>
        <v>0</v>
      </c>
      <c r="AB398" s="306">
        <f t="shared" si="174"/>
        <v>0</v>
      </c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 spans="1:39" s="218" customFormat="1" ht="13.5" hidden="1">
      <c r="A399" s="215"/>
      <c r="B399" s="216" t="s">
        <v>82</v>
      </c>
      <c r="C399" s="217" t="s">
        <v>83</v>
      </c>
      <c r="D399" s="209"/>
      <c r="E399" s="209"/>
      <c r="F399" s="210">
        <f t="shared" si="169"/>
        <v>0</v>
      </c>
      <c r="G399" s="210"/>
      <c r="H399" s="209"/>
      <c r="I399" s="210">
        <f t="shared" si="170"/>
        <v>0</v>
      </c>
      <c r="J399" s="209"/>
      <c r="K399" s="209"/>
      <c r="L399" s="209"/>
      <c r="M399" s="209"/>
      <c r="N399" s="209"/>
      <c r="O399" s="209"/>
      <c r="P399" s="209"/>
      <c r="Q399" s="209"/>
      <c r="R399" s="209"/>
      <c r="S399" s="209"/>
      <c r="T399" s="209"/>
      <c r="U399" s="210">
        <f t="shared" si="171"/>
        <v>0</v>
      </c>
      <c r="V399" s="209"/>
      <c r="W399" s="210">
        <f t="shared" si="157"/>
        <v>0</v>
      </c>
      <c r="X399" s="210"/>
      <c r="Y399" s="209"/>
      <c r="Z399" s="209"/>
      <c r="AB399" s="306">
        <f t="shared" si="174"/>
        <v>0</v>
      </c>
      <c r="AC399" s="315"/>
      <c r="AD399" s="315"/>
      <c r="AE399" s="315"/>
      <c r="AF399" s="315"/>
      <c r="AG399" s="315"/>
      <c r="AH399" s="315"/>
      <c r="AI399" s="315"/>
      <c r="AJ399" s="315"/>
      <c r="AK399" s="315"/>
      <c r="AL399" s="315"/>
      <c r="AM399" s="315"/>
    </row>
    <row r="400" spans="1:39" s="218" customFormat="1" ht="13.5" hidden="1">
      <c r="A400" s="215"/>
      <c r="B400" s="216" t="s">
        <v>84</v>
      </c>
      <c r="C400" s="217" t="s">
        <v>85</v>
      </c>
      <c r="D400" s="209"/>
      <c r="E400" s="209"/>
      <c r="F400" s="210">
        <f t="shared" si="169"/>
        <v>0</v>
      </c>
      <c r="G400" s="210"/>
      <c r="H400" s="209"/>
      <c r="I400" s="210">
        <f t="shared" si="170"/>
        <v>0</v>
      </c>
      <c r="J400" s="209"/>
      <c r="K400" s="209"/>
      <c r="L400" s="209"/>
      <c r="M400" s="209"/>
      <c r="N400" s="209"/>
      <c r="O400" s="209"/>
      <c r="P400" s="209"/>
      <c r="Q400" s="209"/>
      <c r="R400" s="209"/>
      <c r="S400" s="209"/>
      <c r="T400" s="209"/>
      <c r="U400" s="210">
        <f t="shared" si="171"/>
        <v>0</v>
      </c>
      <c r="V400" s="209"/>
      <c r="W400" s="210">
        <f t="shared" si="157"/>
        <v>0</v>
      </c>
      <c r="X400" s="210"/>
      <c r="Y400" s="209"/>
      <c r="Z400" s="209"/>
      <c r="AB400" s="306">
        <f t="shared" si="174"/>
        <v>0</v>
      </c>
      <c r="AC400" s="315"/>
      <c r="AD400" s="315"/>
      <c r="AE400" s="315"/>
      <c r="AF400" s="315"/>
      <c r="AG400" s="315"/>
      <c r="AH400" s="315"/>
      <c r="AI400" s="315"/>
      <c r="AJ400" s="315"/>
      <c r="AK400" s="315"/>
      <c r="AL400" s="315"/>
      <c r="AM400" s="315"/>
    </row>
    <row r="401" spans="1:39" s="218" customFormat="1" ht="13.5" hidden="1">
      <c r="A401" s="215"/>
      <c r="B401" s="216" t="s">
        <v>86</v>
      </c>
      <c r="C401" s="217" t="s">
        <v>87</v>
      </c>
      <c r="D401" s="209"/>
      <c r="E401" s="209"/>
      <c r="F401" s="210">
        <f t="shared" si="169"/>
        <v>0</v>
      </c>
      <c r="G401" s="210"/>
      <c r="H401" s="209"/>
      <c r="I401" s="210">
        <f t="shared" si="170"/>
        <v>0</v>
      </c>
      <c r="J401" s="209"/>
      <c r="K401" s="209"/>
      <c r="L401" s="209"/>
      <c r="M401" s="209"/>
      <c r="N401" s="209"/>
      <c r="O401" s="209"/>
      <c r="P401" s="209"/>
      <c r="Q401" s="209"/>
      <c r="R401" s="209"/>
      <c r="S401" s="209"/>
      <c r="T401" s="209"/>
      <c r="U401" s="210">
        <f t="shared" si="171"/>
        <v>0</v>
      </c>
      <c r="V401" s="209"/>
      <c r="W401" s="210">
        <f t="shared" si="157"/>
        <v>0</v>
      </c>
      <c r="X401" s="210"/>
      <c r="Y401" s="209"/>
      <c r="Z401" s="209"/>
      <c r="AB401" s="306">
        <f t="shared" si="174"/>
        <v>0</v>
      </c>
      <c r="AC401" s="315"/>
      <c r="AD401" s="315"/>
      <c r="AE401" s="315"/>
      <c r="AF401" s="315"/>
      <c r="AG401" s="315"/>
      <c r="AH401" s="315"/>
      <c r="AI401" s="315"/>
      <c r="AJ401" s="315"/>
      <c r="AK401" s="315"/>
      <c r="AL401" s="315"/>
      <c r="AM401" s="315"/>
    </row>
    <row r="402" spans="1:39" s="218" customFormat="1" ht="13.5" hidden="1">
      <c r="A402" s="215"/>
      <c r="B402" s="216" t="s">
        <v>88</v>
      </c>
      <c r="C402" s="217" t="s">
        <v>89</v>
      </c>
      <c r="D402" s="209"/>
      <c r="E402" s="209"/>
      <c r="F402" s="210">
        <f aca="true" t="shared" si="181" ref="F402:F416">SUM(H402:S402)</f>
        <v>0</v>
      </c>
      <c r="G402" s="210"/>
      <c r="H402" s="209"/>
      <c r="I402" s="210">
        <f aca="true" t="shared" si="182" ref="I402:I416">SUM(H402:H402)</f>
        <v>0</v>
      </c>
      <c r="J402" s="209"/>
      <c r="K402" s="209"/>
      <c r="L402" s="209"/>
      <c r="M402" s="209"/>
      <c r="N402" s="209"/>
      <c r="O402" s="209"/>
      <c r="P402" s="209"/>
      <c r="Q402" s="209"/>
      <c r="R402" s="209"/>
      <c r="S402" s="209"/>
      <c r="T402" s="209"/>
      <c r="U402" s="210">
        <f aca="true" t="shared" si="183" ref="U402:U416">SUM(I402+T402)</f>
        <v>0</v>
      </c>
      <c r="V402" s="209"/>
      <c r="W402" s="210">
        <f aca="true" t="shared" si="184" ref="W402:W416">SUM(U402:V402)</f>
        <v>0</v>
      </c>
      <c r="X402" s="210"/>
      <c r="Y402" s="209"/>
      <c r="Z402" s="209"/>
      <c r="AB402" s="306">
        <f t="shared" si="174"/>
        <v>0</v>
      </c>
      <c r="AC402" s="315"/>
      <c r="AD402" s="315"/>
      <c r="AE402" s="315"/>
      <c r="AF402" s="315"/>
      <c r="AG402" s="315"/>
      <c r="AH402" s="315"/>
      <c r="AI402" s="315"/>
      <c r="AJ402" s="315"/>
      <c r="AK402" s="315"/>
      <c r="AL402" s="315"/>
      <c r="AM402" s="315"/>
    </row>
    <row r="403" spans="1:39" s="218" customFormat="1" ht="13.5" hidden="1">
      <c r="A403" s="215"/>
      <c r="B403" s="216" t="s">
        <v>90</v>
      </c>
      <c r="C403" s="217" t="s">
        <v>91</v>
      </c>
      <c r="D403" s="209"/>
      <c r="E403" s="209"/>
      <c r="F403" s="210">
        <f t="shared" si="181"/>
        <v>0</v>
      </c>
      <c r="G403" s="210"/>
      <c r="H403" s="209"/>
      <c r="I403" s="210">
        <f t="shared" si="182"/>
        <v>0</v>
      </c>
      <c r="J403" s="209"/>
      <c r="K403" s="209"/>
      <c r="L403" s="209"/>
      <c r="M403" s="209"/>
      <c r="N403" s="209"/>
      <c r="O403" s="209"/>
      <c r="P403" s="209"/>
      <c r="Q403" s="209"/>
      <c r="R403" s="209"/>
      <c r="S403" s="209"/>
      <c r="T403" s="209"/>
      <c r="U403" s="210">
        <f t="shared" si="183"/>
        <v>0</v>
      </c>
      <c r="V403" s="209"/>
      <c r="W403" s="210">
        <f t="shared" si="184"/>
        <v>0</v>
      </c>
      <c r="X403" s="210"/>
      <c r="Y403" s="209"/>
      <c r="Z403" s="209"/>
      <c r="AB403" s="306">
        <f t="shared" si="174"/>
        <v>0</v>
      </c>
      <c r="AC403" s="315"/>
      <c r="AD403" s="315"/>
      <c r="AE403" s="315"/>
      <c r="AF403" s="315"/>
      <c r="AG403" s="315"/>
      <c r="AH403" s="315"/>
      <c r="AI403" s="315"/>
      <c r="AJ403" s="315"/>
      <c r="AK403" s="315"/>
      <c r="AL403" s="315"/>
      <c r="AM403" s="315"/>
    </row>
    <row r="404" spans="1:39" s="218" customFormat="1" ht="13.5" hidden="1">
      <c r="A404" s="215"/>
      <c r="B404" s="216" t="s">
        <v>92</v>
      </c>
      <c r="C404" s="217" t="s">
        <v>93</v>
      </c>
      <c r="D404" s="209"/>
      <c r="E404" s="209"/>
      <c r="F404" s="210">
        <f t="shared" si="181"/>
        <v>0</v>
      </c>
      <c r="G404" s="210"/>
      <c r="H404" s="209"/>
      <c r="I404" s="210">
        <f t="shared" si="182"/>
        <v>0</v>
      </c>
      <c r="J404" s="209"/>
      <c r="K404" s="209"/>
      <c r="L404" s="209"/>
      <c r="M404" s="209"/>
      <c r="N404" s="209"/>
      <c r="O404" s="209"/>
      <c r="P404" s="209"/>
      <c r="Q404" s="209"/>
      <c r="R404" s="209"/>
      <c r="S404" s="209"/>
      <c r="T404" s="209"/>
      <c r="U404" s="210">
        <f t="shared" si="183"/>
        <v>0</v>
      </c>
      <c r="V404" s="209"/>
      <c r="W404" s="210">
        <f t="shared" si="184"/>
        <v>0</v>
      </c>
      <c r="X404" s="210"/>
      <c r="Y404" s="209"/>
      <c r="Z404" s="209"/>
      <c r="AB404" s="306">
        <f t="shared" si="174"/>
        <v>0</v>
      </c>
      <c r="AC404" s="315"/>
      <c r="AD404" s="315"/>
      <c r="AE404" s="315"/>
      <c r="AF404" s="315"/>
      <c r="AG404" s="315"/>
      <c r="AH404" s="315"/>
      <c r="AI404" s="315"/>
      <c r="AJ404" s="315"/>
      <c r="AK404" s="315"/>
      <c r="AL404" s="315"/>
      <c r="AM404" s="315"/>
    </row>
    <row r="405" spans="1:39" s="218" customFormat="1" ht="13.5" hidden="1">
      <c r="A405" s="215"/>
      <c r="B405" s="216" t="s">
        <v>94</v>
      </c>
      <c r="C405" s="217" t="s">
        <v>95</v>
      </c>
      <c r="D405" s="209"/>
      <c r="E405" s="209"/>
      <c r="F405" s="210">
        <f t="shared" si="181"/>
        <v>0</v>
      </c>
      <c r="G405" s="210"/>
      <c r="H405" s="209"/>
      <c r="I405" s="210">
        <f t="shared" si="182"/>
        <v>0</v>
      </c>
      <c r="J405" s="209"/>
      <c r="K405" s="209"/>
      <c r="L405" s="209"/>
      <c r="M405" s="209"/>
      <c r="N405" s="209"/>
      <c r="O405" s="209"/>
      <c r="P405" s="209"/>
      <c r="Q405" s="209"/>
      <c r="R405" s="209"/>
      <c r="S405" s="209"/>
      <c r="T405" s="209"/>
      <c r="U405" s="210">
        <f t="shared" si="183"/>
        <v>0</v>
      </c>
      <c r="V405" s="209"/>
      <c r="W405" s="210">
        <f t="shared" si="184"/>
        <v>0</v>
      </c>
      <c r="X405" s="210"/>
      <c r="Y405" s="209"/>
      <c r="Z405" s="209"/>
      <c r="AB405" s="306">
        <f t="shared" si="174"/>
        <v>0</v>
      </c>
      <c r="AC405" s="315"/>
      <c r="AD405" s="315"/>
      <c r="AE405" s="315"/>
      <c r="AF405" s="315"/>
      <c r="AG405" s="315"/>
      <c r="AH405" s="315"/>
      <c r="AI405" s="315"/>
      <c r="AJ405" s="315"/>
      <c r="AK405" s="315"/>
      <c r="AL405" s="315"/>
      <c r="AM405" s="315"/>
    </row>
    <row r="406" spans="1:39" s="201" customFormat="1" ht="13.5" hidden="1">
      <c r="A406" s="199"/>
      <c r="B406" s="199">
        <v>423</v>
      </c>
      <c r="C406" s="202"/>
      <c r="D406" s="204">
        <f>SUM(D407+D408)</f>
        <v>0</v>
      </c>
      <c r="E406" s="204">
        <f>SUM(E407+E408)</f>
        <v>0</v>
      </c>
      <c r="F406" s="210">
        <f t="shared" si="181"/>
        <v>0</v>
      </c>
      <c r="G406" s="204"/>
      <c r="H406" s="204">
        <f>SUM(H407+H408)</f>
        <v>0</v>
      </c>
      <c r="I406" s="210">
        <f t="shared" si="182"/>
        <v>0</v>
      </c>
      <c r="J406" s="204">
        <f aca="true" t="shared" si="185" ref="J406:S406">SUM(J407+J408)</f>
        <v>0</v>
      </c>
      <c r="K406" s="204">
        <f t="shared" si="185"/>
        <v>0</v>
      </c>
      <c r="L406" s="204">
        <f>SUM(L407+L408)</f>
        <v>0</v>
      </c>
      <c r="M406" s="204">
        <f t="shared" si="185"/>
        <v>0</v>
      </c>
      <c r="N406" s="204">
        <f t="shared" si="185"/>
        <v>0</v>
      </c>
      <c r="O406" s="204">
        <f t="shared" si="185"/>
        <v>0</v>
      </c>
      <c r="P406" s="204">
        <f t="shared" si="185"/>
        <v>0</v>
      </c>
      <c r="Q406" s="204">
        <f t="shared" si="185"/>
        <v>0</v>
      </c>
      <c r="R406" s="204">
        <f t="shared" si="185"/>
        <v>0</v>
      </c>
      <c r="S406" s="204">
        <f t="shared" si="185"/>
        <v>0</v>
      </c>
      <c r="T406" s="204">
        <f>SUM(T407+T408)</f>
        <v>0</v>
      </c>
      <c r="U406" s="210">
        <f t="shared" si="183"/>
        <v>0</v>
      </c>
      <c r="V406" s="204">
        <f>SUM(V407+V408)</f>
        <v>0</v>
      </c>
      <c r="W406" s="210">
        <f t="shared" si="184"/>
        <v>0</v>
      </c>
      <c r="X406" s="210"/>
      <c r="Y406" s="204">
        <f>SUM(Y407+Y408)</f>
        <v>0</v>
      </c>
      <c r="Z406" s="204">
        <f>SUM(Z407+Z408)</f>
        <v>0</v>
      </c>
      <c r="AB406" s="306">
        <f t="shared" si="174"/>
        <v>0</v>
      </c>
      <c r="AC406" s="204"/>
      <c r="AD406" s="204"/>
      <c r="AE406" s="204"/>
      <c r="AF406" s="204"/>
      <c r="AG406" s="204"/>
      <c r="AH406" s="204"/>
      <c r="AI406" s="204"/>
      <c r="AJ406" s="204"/>
      <c r="AK406" s="204"/>
      <c r="AL406" s="204"/>
      <c r="AM406" s="204"/>
    </row>
    <row r="407" spans="1:39" s="218" customFormat="1" ht="13.5" hidden="1">
      <c r="A407" s="215"/>
      <c r="B407" s="216" t="s">
        <v>96</v>
      </c>
      <c r="C407" s="217" t="s">
        <v>97</v>
      </c>
      <c r="D407" s="209"/>
      <c r="E407" s="209"/>
      <c r="F407" s="210">
        <f t="shared" si="181"/>
        <v>0</v>
      </c>
      <c r="G407" s="210"/>
      <c r="H407" s="209"/>
      <c r="I407" s="210">
        <f t="shared" si="182"/>
        <v>0</v>
      </c>
      <c r="J407" s="209"/>
      <c r="K407" s="209"/>
      <c r="L407" s="209"/>
      <c r="M407" s="209"/>
      <c r="N407" s="209"/>
      <c r="O407" s="209"/>
      <c r="P407" s="209"/>
      <c r="Q407" s="209"/>
      <c r="R407" s="209"/>
      <c r="S407" s="209"/>
      <c r="T407" s="209"/>
      <c r="U407" s="210">
        <f t="shared" si="183"/>
        <v>0</v>
      </c>
      <c r="V407" s="209"/>
      <c r="W407" s="210">
        <f t="shared" si="184"/>
        <v>0</v>
      </c>
      <c r="X407" s="210"/>
      <c r="Y407" s="209"/>
      <c r="Z407" s="209"/>
      <c r="AB407" s="306">
        <f t="shared" si="174"/>
        <v>0</v>
      </c>
      <c r="AC407" s="315"/>
      <c r="AD407" s="315"/>
      <c r="AE407" s="315"/>
      <c r="AF407" s="315"/>
      <c r="AG407" s="315"/>
      <c r="AH407" s="315"/>
      <c r="AI407" s="315"/>
      <c r="AJ407" s="315"/>
      <c r="AK407" s="315"/>
      <c r="AL407" s="315"/>
      <c r="AM407" s="315"/>
    </row>
    <row r="408" spans="1:39" s="218" customFormat="1" ht="13.5" hidden="1">
      <c r="A408" s="215"/>
      <c r="B408" s="216" t="s">
        <v>98</v>
      </c>
      <c r="C408" s="217" t="s">
        <v>99</v>
      </c>
      <c r="D408" s="209"/>
      <c r="E408" s="209"/>
      <c r="F408" s="210">
        <f t="shared" si="181"/>
        <v>0</v>
      </c>
      <c r="G408" s="210"/>
      <c r="H408" s="209"/>
      <c r="I408" s="210">
        <f t="shared" si="182"/>
        <v>0</v>
      </c>
      <c r="J408" s="209"/>
      <c r="K408" s="209"/>
      <c r="L408" s="209"/>
      <c r="M408" s="209"/>
      <c r="N408" s="209"/>
      <c r="O408" s="209"/>
      <c r="P408" s="209"/>
      <c r="Q408" s="209"/>
      <c r="R408" s="209"/>
      <c r="S408" s="209"/>
      <c r="T408" s="209"/>
      <c r="U408" s="210">
        <f t="shared" si="183"/>
        <v>0</v>
      </c>
      <c r="V408" s="209"/>
      <c r="W408" s="210">
        <f t="shared" si="184"/>
        <v>0</v>
      </c>
      <c r="X408" s="210"/>
      <c r="Y408" s="209"/>
      <c r="Z408" s="209"/>
      <c r="AB408" s="306">
        <f t="shared" si="174"/>
        <v>0</v>
      </c>
      <c r="AC408" s="315"/>
      <c r="AD408" s="315"/>
      <c r="AE408" s="315"/>
      <c r="AF408" s="315"/>
      <c r="AG408" s="315"/>
      <c r="AH408" s="315"/>
      <c r="AI408" s="315"/>
      <c r="AJ408" s="315"/>
      <c r="AK408" s="315"/>
      <c r="AL408" s="315"/>
      <c r="AM408" s="315"/>
    </row>
    <row r="409" spans="1:39" s="201" customFormat="1" ht="13.5" hidden="1">
      <c r="A409" s="199"/>
      <c r="B409" s="199">
        <v>424</v>
      </c>
      <c r="C409" s="202"/>
      <c r="D409" s="204">
        <f>SUM(D410+D411+D412+D413)</f>
        <v>0</v>
      </c>
      <c r="E409" s="204">
        <f>SUM(E410+E411+E412+E413)</f>
        <v>0</v>
      </c>
      <c r="F409" s="210">
        <f t="shared" si="181"/>
        <v>0</v>
      </c>
      <c r="G409" s="204"/>
      <c r="H409" s="204">
        <f>SUM(H410+H411+H412+H413)</f>
        <v>0</v>
      </c>
      <c r="I409" s="210">
        <f t="shared" si="182"/>
        <v>0</v>
      </c>
      <c r="J409" s="204">
        <f aca="true" t="shared" si="186" ref="J409:S409">SUM(J410+J411+J412+J413)</f>
        <v>0</v>
      </c>
      <c r="K409" s="204">
        <f t="shared" si="186"/>
        <v>0</v>
      </c>
      <c r="L409" s="204">
        <f>SUM(L410+L411+L412+L413)</f>
        <v>0</v>
      </c>
      <c r="M409" s="204">
        <f t="shared" si="186"/>
        <v>0</v>
      </c>
      <c r="N409" s="204">
        <f t="shared" si="186"/>
        <v>0</v>
      </c>
      <c r="O409" s="204">
        <f t="shared" si="186"/>
        <v>0</v>
      </c>
      <c r="P409" s="204">
        <f t="shared" si="186"/>
        <v>0</v>
      </c>
      <c r="Q409" s="204">
        <f t="shared" si="186"/>
        <v>0</v>
      </c>
      <c r="R409" s="204">
        <f t="shared" si="186"/>
        <v>0</v>
      </c>
      <c r="S409" s="204">
        <f t="shared" si="186"/>
        <v>0</v>
      </c>
      <c r="T409" s="204">
        <f>SUM(T410+T411+T412+T413)</f>
        <v>0</v>
      </c>
      <c r="U409" s="210">
        <f t="shared" si="183"/>
        <v>0</v>
      </c>
      <c r="V409" s="204">
        <f>SUM(V410+V411+V412+V413)</f>
        <v>0</v>
      </c>
      <c r="W409" s="210">
        <f t="shared" si="184"/>
        <v>0</v>
      </c>
      <c r="X409" s="210"/>
      <c r="Y409" s="204">
        <f>SUM(Y410+Y411+Y412+Y413)</f>
        <v>0</v>
      </c>
      <c r="Z409" s="204">
        <f>SUM(Z410+Z411+Z412+Z413)</f>
        <v>0</v>
      </c>
      <c r="AB409" s="306">
        <f t="shared" si="174"/>
        <v>0</v>
      </c>
      <c r="AC409" s="204"/>
      <c r="AD409" s="204"/>
      <c r="AE409" s="204"/>
      <c r="AF409" s="204"/>
      <c r="AG409" s="204"/>
      <c r="AH409" s="204"/>
      <c r="AI409" s="204"/>
      <c r="AJ409" s="204"/>
      <c r="AK409" s="204"/>
      <c r="AL409" s="204"/>
      <c r="AM409" s="204"/>
    </row>
    <row r="410" spans="1:39" s="218" customFormat="1" ht="13.5" hidden="1">
      <c r="A410" s="215"/>
      <c r="B410" s="219">
        <v>4241</v>
      </c>
      <c r="C410" s="220" t="s">
        <v>100</v>
      </c>
      <c r="D410" s="209"/>
      <c r="E410" s="209"/>
      <c r="F410" s="210">
        <f t="shared" si="181"/>
        <v>0</v>
      </c>
      <c r="G410" s="210"/>
      <c r="H410" s="209"/>
      <c r="I410" s="210">
        <f t="shared" si="182"/>
        <v>0</v>
      </c>
      <c r="J410" s="209"/>
      <c r="K410" s="209"/>
      <c r="L410" s="209"/>
      <c r="M410" s="209"/>
      <c r="N410" s="209"/>
      <c r="O410" s="209"/>
      <c r="P410" s="209"/>
      <c r="Q410" s="209"/>
      <c r="R410" s="209"/>
      <c r="S410" s="209"/>
      <c r="T410" s="209"/>
      <c r="U410" s="210">
        <f t="shared" si="183"/>
        <v>0</v>
      </c>
      <c r="V410" s="209"/>
      <c r="W410" s="210">
        <f t="shared" si="184"/>
        <v>0</v>
      </c>
      <c r="X410" s="210"/>
      <c r="Y410" s="209"/>
      <c r="Z410" s="209"/>
      <c r="AB410" s="306">
        <f t="shared" si="174"/>
        <v>0</v>
      </c>
      <c r="AC410" s="315"/>
      <c r="AD410" s="315"/>
      <c r="AE410" s="315"/>
      <c r="AF410" s="315"/>
      <c r="AG410" s="315"/>
      <c r="AH410" s="315"/>
      <c r="AI410" s="315"/>
      <c r="AJ410" s="315"/>
      <c r="AK410" s="315"/>
      <c r="AL410" s="315"/>
      <c r="AM410" s="315"/>
    </row>
    <row r="411" spans="1:39" s="218" customFormat="1" ht="13.5" hidden="1">
      <c r="A411" s="215"/>
      <c r="B411" s="219">
        <v>4242</v>
      </c>
      <c r="C411" s="221" t="s">
        <v>101</v>
      </c>
      <c r="D411" s="209"/>
      <c r="E411" s="209"/>
      <c r="F411" s="210">
        <f t="shared" si="181"/>
        <v>0</v>
      </c>
      <c r="G411" s="210"/>
      <c r="H411" s="209"/>
      <c r="I411" s="210">
        <f t="shared" si="182"/>
        <v>0</v>
      </c>
      <c r="J411" s="209"/>
      <c r="K411" s="209"/>
      <c r="L411" s="209"/>
      <c r="M411" s="209"/>
      <c r="N411" s="209"/>
      <c r="O411" s="209"/>
      <c r="P411" s="209"/>
      <c r="Q411" s="209"/>
      <c r="R411" s="209"/>
      <c r="S411" s="209"/>
      <c r="T411" s="209"/>
      <c r="U411" s="210">
        <f t="shared" si="183"/>
        <v>0</v>
      </c>
      <c r="V411" s="209"/>
      <c r="W411" s="210">
        <f t="shared" si="184"/>
        <v>0</v>
      </c>
      <c r="X411" s="210"/>
      <c r="Y411" s="209"/>
      <c r="Z411" s="209"/>
      <c r="AB411" s="306">
        <f t="shared" si="174"/>
        <v>0</v>
      </c>
      <c r="AC411" s="315"/>
      <c r="AD411" s="315"/>
      <c r="AE411" s="315"/>
      <c r="AF411" s="315"/>
      <c r="AG411" s="315"/>
      <c r="AH411" s="315"/>
      <c r="AI411" s="315"/>
      <c r="AJ411" s="315"/>
      <c r="AK411" s="315"/>
      <c r="AL411" s="315"/>
      <c r="AM411" s="315"/>
    </row>
    <row r="412" spans="1:39" s="218" customFormat="1" ht="13.5" hidden="1">
      <c r="A412" s="215"/>
      <c r="B412" s="219">
        <v>4243</v>
      </c>
      <c r="C412" s="221" t="s">
        <v>102</v>
      </c>
      <c r="D412" s="209"/>
      <c r="E412" s="209"/>
      <c r="F412" s="210">
        <f t="shared" si="181"/>
        <v>0</v>
      </c>
      <c r="G412" s="210"/>
      <c r="H412" s="209"/>
      <c r="I412" s="210">
        <f t="shared" si="182"/>
        <v>0</v>
      </c>
      <c r="J412" s="209"/>
      <c r="K412" s="209"/>
      <c r="L412" s="209"/>
      <c r="M412" s="209"/>
      <c r="N412" s="209"/>
      <c r="O412" s="209"/>
      <c r="P412" s="209"/>
      <c r="Q412" s="209"/>
      <c r="R412" s="209"/>
      <c r="S412" s="209"/>
      <c r="T412" s="209"/>
      <c r="U412" s="210">
        <f t="shared" si="183"/>
        <v>0</v>
      </c>
      <c r="V412" s="209"/>
      <c r="W412" s="210">
        <f t="shared" si="184"/>
        <v>0</v>
      </c>
      <c r="X412" s="210"/>
      <c r="Y412" s="209"/>
      <c r="Z412" s="209"/>
      <c r="AB412" s="306">
        <f t="shared" si="174"/>
        <v>0</v>
      </c>
      <c r="AC412" s="315"/>
      <c r="AD412" s="315"/>
      <c r="AE412" s="315"/>
      <c r="AF412" s="315"/>
      <c r="AG412" s="315"/>
      <c r="AH412" s="315"/>
      <c r="AI412" s="315"/>
      <c r="AJ412" s="315"/>
      <c r="AK412" s="315"/>
      <c r="AL412" s="315"/>
      <c r="AM412" s="315"/>
    </row>
    <row r="413" spans="1:39" s="218" customFormat="1" ht="13.5" hidden="1">
      <c r="A413" s="215"/>
      <c r="B413" s="219">
        <v>4244</v>
      </c>
      <c r="C413" s="221" t="s">
        <v>103</v>
      </c>
      <c r="D413" s="209"/>
      <c r="E413" s="209"/>
      <c r="F413" s="210">
        <f t="shared" si="181"/>
        <v>0</v>
      </c>
      <c r="G413" s="210"/>
      <c r="H413" s="209"/>
      <c r="I413" s="210">
        <f t="shared" si="182"/>
        <v>0</v>
      </c>
      <c r="J413" s="209"/>
      <c r="K413" s="209"/>
      <c r="L413" s="209"/>
      <c r="M413" s="209"/>
      <c r="N413" s="209"/>
      <c r="O413" s="209"/>
      <c r="P413" s="209"/>
      <c r="Q413" s="209"/>
      <c r="R413" s="209"/>
      <c r="S413" s="209"/>
      <c r="T413" s="209"/>
      <c r="U413" s="210">
        <f t="shared" si="183"/>
        <v>0</v>
      </c>
      <c r="V413" s="209"/>
      <c r="W413" s="210">
        <f t="shared" si="184"/>
        <v>0</v>
      </c>
      <c r="X413" s="210"/>
      <c r="Y413" s="209"/>
      <c r="Z413" s="209"/>
      <c r="AB413" s="306">
        <f t="shared" si="174"/>
        <v>0</v>
      </c>
      <c r="AC413" s="315"/>
      <c r="AD413" s="315"/>
      <c r="AE413" s="315"/>
      <c r="AF413" s="315"/>
      <c r="AG413" s="315"/>
      <c r="AH413" s="315"/>
      <c r="AI413" s="315"/>
      <c r="AJ413" s="315"/>
      <c r="AK413" s="315"/>
      <c r="AL413" s="315"/>
      <c r="AM413" s="315"/>
    </row>
    <row r="414" spans="1:39" s="201" customFormat="1" ht="13.5" hidden="1">
      <c r="A414" s="199"/>
      <c r="B414" s="199">
        <v>426</v>
      </c>
      <c r="C414" s="200"/>
      <c r="D414" s="204">
        <f>SUM(D415+D416)</f>
        <v>0</v>
      </c>
      <c r="E414" s="204">
        <f>SUM(E415+E416)</f>
        <v>0</v>
      </c>
      <c r="F414" s="210">
        <f t="shared" si="181"/>
        <v>0</v>
      </c>
      <c r="G414" s="204"/>
      <c r="H414" s="204">
        <f>SUM(H415+H416)</f>
        <v>0</v>
      </c>
      <c r="I414" s="210">
        <f t="shared" si="182"/>
        <v>0</v>
      </c>
      <c r="J414" s="204">
        <f aca="true" t="shared" si="187" ref="J414:S414">SUM(J415+J416)</f>
        <v>0</v>
      </c>
      <c r="K414" s="204">
        <f t="shared" si="187"/>
        <v>0</v>
      </c>
      <c r="L414" s="204">
        <f>SUM(L415+L416)</f>
        <v>0</v>
      </c>
      <c r="M414" s="204">
        <f t="shared" si="187"/>
        <v>0</v>
      </c>
      <c r="N414" s="204">
        <f t="shared" si="187"/>
        <v>0</v>
      </c>
      <c r="O414" s="204">
        <f t="shared" si="187"/>
        <v>0</v>
      </c>
      <c r="P414" s="204">
        <f t="shared" si="187"/>
        <v>0</v>
      </c>
      <c r="Q414" s="204">
        <f t="shared" si="187"/>
        <v>0</v>
      </c>
      <c r="R414" s="204">
        <f t="shared" si="187"/>
        <v>0</v>
      </c>
      <c r="S414" s="204">
        <f t="shared" si="187"/>
        <v>0</v>
      </c>
      <c r="T414" s="204">
        <f>SUM(T415+T416)</f>
        <v>0</v>
      </c>
      <c r="U414" s="210">
        <f t="shared" si="183"/>
        <v>0</v>
      </c>
      <c r="V414" s="204">
        <f>SUM(V415+V416)</f>
        <v>0</v>
      </c>
      <c r="W414" s="210">
        <f t="shared" si="184"/>
        <v>0</v>
      </c>
      <c r="X414" s="210"/>
      <c r="Y414" s="204">
        <f>SUM(Y415+Y416)</f>
        <v>0</v>
      </c>
      <c r="Z414" s="204">
        <f>SUM(Z415+Z416)</f>
        <v>0</v>
      </c>
      <c r="AB414" s="306">
        <f t="shared" si="174"/>
        <v>0</v>
      </c>
      <c r="AC414" s="204"/>
      <c r="AD414" s="204"/>
      <c r="AE414" s="204"/>
      <c r="AF414" s="204"/>
      <c r="AG414" s="204"/>
      <c r="AH414" s="204"/>
      <c r="AI414" s="204"/>
      <c r="AJ414" s="204"/>
      <c r="AK414" s="204"/>
      <c r="AL414" s="204"/>
      <c r="AM414" s="204"/>
    </row>
    <row r="415" spans="1:39" s="218" customFormat="1" ht="13.5" hidden="1">
      <c r="A415" s="215"/>
      <c r="B415" s="216">
        <v>4262</v>
      </c>
      <c r="C415" s="217" t="s">
        <v>104</v>
      </c>
      <c r="D415" s="209"/>
      <c r="E415" s="209"/>
      <c r="F415" s="210">
        <f t="shared" si="181"/>
        <v>0</v>
      </c>
      <c r="G415" s="210"/>
      <c r="H415" s="209"/>
      <c r="I415" s="210">
        <f t="shared" si="182"/>
        <v>0</v>
      </c>
      <c r="J415" s="209"/>
      <c r="K415" s="209"/>
      <c r="L415" s="209"/>
      <c r="M415" s="209"/>
      <c r="N415" s="209"/>
      <c r="O415" s="209"/>
      <c r="P415" s="209"/>
      <c r="Q415" s="209"/>
      <c r="R415" s="209"/>
      <c r="S415" s="209"/>
      <c r="T415" s="209"/>
      <c r="U415" s="210">
        <f t="shared" si="183"/>
        <v>0</v>
      </c>
      <c r="V415" s="209"/>
      <c r="W415" s="210">
        <f t="shared" si="184"/>
        <v>0</v>
      </c>
      <c r="X415" s="210"/>
      <c r="Y415" s="209"/>
      <c r="Z415" s="209"/>
      <c r="AB415" s="306">
        <f t="shared" si="174"/>
        <v>0</v>
      </c>
      <c r="AC415" s="315"/>
      <c r="AD415" s="315"/>
      <c r="AE415" s="315"/>
      <c r="AF415" s="315"/>
      <c r="AG415" s="315"/>
      <c r="AH415" s="315"/>
      <c r="AI415" s="315"/>
      <c r="AJ415" s="315"/>
      <c r="AK415" s="315"/>
      <c r="AL415" s="315"/>
      <c r="AM415" s="315"/>
    </row>
    <row r="416" spans="1:39" s="218" customFormat="1" ht="13.5" hidden="1">
      <c r="A416" s="215"/>
      <c r="B416" s="216">
        <v>4263</v>
      </c>
      <c r="C416" s="217" t="s">
        <v>105</v>
      </c>
      <c r="D416" s="209"/>
      <c r="E416" s="209"/>
      <c r="F416" s="210">
        <f t="shared" si="181"/>
        <v>0</v>
      </c>
      <c r="G416" s="210"/>
      <c r="H416" s="209"/>
      <c r="I416" s="210">
        <f t="shared" si="182"/>
        <v>0</v>
      </c>
      <c r="J416" s="209"/>
      <c r="K416" s="209"/>
      <c r="L416" s="209"/>
      <c r="M416" s="209"/>
      <c r="N416" s="209"/>
      <c r="O416" s="209"/>
      <c r="P416" s="209"/>
      <c r="Q416" s="209"/>
      <c r="R416" s="209"/>
      <c r="S416" s="209"/>
      <c r="T416" s="209"/>
      <c r="U416" s="210">
        <f t="shared" si="183"/>
        <v>0</v>
      </c>
      <c r="V416" s="209"/>
      <c r="W416" s="210">
        <f t="shared" si="184"/>
        <v>0</v>
      </c>
      <c r="X416" s="210"/>
      <c r="Y416" s="209"/>
      <c r="Z416" s="209"/>
      <c r="AB416" s="306">
        <f t="shared" si="174"/>
        <v>0</v>
      </c>
      <c r="AC416" s="315"/>
      <c r="AD416" s="315"/>
      <c r="AE416" s="315"/>
      <c r="AF416" s="315"/>
      <c r="AG416" s="315"/>
      <c r="AH416" s="315"/>
      <c r="AI416" s="315"/>
      <c r="AJ416" s="315"/>
      <c r="AK416" s="315"/>
      <c r="AL416" s="315"/>
      <c r="AM416" s="315"/>
    </row>
    <row r="417" spans="28:39" ht="13.5">
      <c r="AB417" s="306" t="s">
        <v>596</v>
      </c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</row>
    <row r="418" spans="2:39" s="7" customFormat="1" ht="13.5">
      <c r="B418" s="6"/>
      <c r="C418" s="10" t="s">
        <v>581</v>
      </c>
      <c r="D418" s="4">
        <f>SUM(D419+D476)</f>
        <v>0</v>
      </c>
      <c r="E418" s="4">
        <f>SUM(E419+E476)</f>
        <v>0</v>
      </c>
      <c r="F418" s="210">
        <f aca="true" t="shared" si="188" ref="F418:F449">SUM(H418:S418)</f>
        <v>200000</v>
      </c>
      <c r="G418" s="4"/>
      <c r="H418" s="4">
        <f>SUM(H419+H476)</f>
        <v>55000</v>
      </c>
      <c r="I418" s="210">
        <f aca="true" t="shared" si="189" ref="I418:I449">SUM(H418:H418)</f>
        <v>55000</v>
      </c>
      <c r="J418" s="4">
        <f aca="true" t="shared" si="190" ref="J418:S418">SUM(J419+J476)</f>
        <v>90000</v>
      </c>
      <c r="K418" s="4">
        <f t="shared" si="190"/>
        <v>0</v>
      </c>
      <c r="L418" s="4">
        <f>SUM(L419+L476)</f>
        <v>0</v>
      </c>
      <c r="M418" s="4">
        <f t="shared" si="190"/>
        <v>0</v>
      </c>
      <c r="N418" s="4">
        <f t="shared" si="190"/>
        <v>0</v>
      </c>
      <c r="O418" s="4">
        <f t="shared" si="190"/>
        <v>0</v>
      </c>
      <c r="P418" s="4">
        <f t="shared" si="190"/>
        <v>0</v>
      </c>
      <c r="Q418" s="4">
        <f t="shared" si="190"/>
        <v>0</v>
      </c>
      <c r="R418" s="4">
        <f t="shared" si="190"/>
        <v>0</v>
      </c>
      <c r="S418" s="4">
        <f t="shared" si="190"/>
        <v>0</v>
      </c>
      <c r="T418" s="4">
        <f>SUM(T419+T476)</f>
        <v>20000</v>
      </c>
      <c r="U418" s="210">
        <f aca="true" t="shared" si="191" ref="U418:U449">SUM(I418+T418)</f>
        <v>75000</v>
      </c>
      <c r="V418" s="4">
        <f>SUM(V419+V476)</f>
        <v>0</v>
      </c>
      <c r="W418" s="210">
        <f aca="true" t="shared" si="192" ref="W418:W483">SUM(U418:V418)</f>
        <v>75000</v>
      </c>
      <c r="X418" s="210">
        <f>SUM(J418:T418)</f>
        <v>110000</v>
      </c>
      <c r="Y418" s="4">
        <f>SUM(Y419+Y476)</f>
        <v>245000</v>
      </c>
      <c r="Z418" s="4">
        <f>SUM(Z419+Z476)</f>
        <v>260000</v>
      </c>
      <c r="AB418" s="306">
        <f>SUM(H418+X418)</f>
        <v>165000</v>
      </c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 spans="2:39" s="7" customFormat="1" ht="13.5" hidden="1">
      <c r="B419" s="6">
        <v>3</v>
      </c>
      <c r="C419" s="7" t="s">
        <v>118</v>
      </c>
      <c r="D419" s="4">
        <f>SUM(D420+D432+D465)</f>
        <v>0</v>
      </c>
      <c r="E419" s="4">
        <f>SUM(E420+E432+E465)</f>
        <v>0</v>
      </c>
      <c r="F419" s="210">
        <f t="shared" si="188"/>
        <v>0</v>
      </c>
      <c r="G419" s="4"/>
      <c r="H419" s="4">
        <f>SUM(H420+H432+H465)</f>
        <v>0</v>
      </c>
      <c r="I419" s="210">
        <f t="shared" si="189"/>
        <v>0</v>
      </c>
      <c r="J419" s="4">
        <f aca="true" t="shared" si="193" ref="J419:S419">SUM(J420+J432+J465)</f>
        <v>0</v>
      </c>
      <c r="K419" s="4">
        <f t="shared" si="193"/>
        <v>0</v>
      </c>
      <c r="L419" s="4">
        <f>SUM(L420+L432+L465)</f>
        <v>0</v>
      </c>
      <c r="M419" s="4">
        <f t="shared" si="193"/>
        <v>0</v>
      </c>
      <c r="N419" s="4">
        <f t="shared" si="193"/>
        <v>0</v>
      </c>
      <c r="O419" s="4">
        <f t="shared" si="193"/>
        <v>0</v>
      </c>
      <c r="P419" s="4">
        <f t="shared" si="193"/>
        <v>0</v>
      </c>
      <c r="Q419" s="4">
        <f t="shared" si="193"/>
        <v>0</v>
      </c>
      <c r="R419" s="4">
        <f t="shared" si="193"/>
        <v>0</v>
      </c>
      <c r="S419" s="4">
        <f t="shared" si="193"/>
        <v>0</v>
      </c>
      <c r="T419" s="4">
        <f>SUM(T420+T432+T465)</f>
        <v>0</v>
      </c>
      <c r="U419" s="210">
        <f t="shared" si="191"/>
        <v>0</v>
      </c>
      <c r="V419" s="4">
        <f>SUM(V420+V432+V465)</f>
        <v>0</v>
      </c>
      <c r="W419" s="210">
        <f t="shared" si="192"/>
        <v>0</v>
      </c>
      <c r="X419" s="210">
        <f aca="true" t="shared" si="194" ref="X419:X480">SUM(N419:V419)</f>
        <v>0</v>
      </c>
      <c r="Y419" s="4">
        <f>SUM(Y420+Y432+Y465)</f>
        <v>0</v>
      </c>
      <c r="Z419" s="4">
        <f>SUM(Z420+Z432+Z465)</f>
        <v>0</v>
      </c>
      <c r="AB419" s="306">
        <f aca="true" t="shared" si="195" ref="AB419:AB450">SUM(H419+T419)</f>
        <v>0</v>
      </c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 spans="2:39" s="7" customFormat="1" ht="13.5" hidden="1">
      <c r="B420" s="6">
        <v>31</v>
      </c>
      <c r="D420" s="4">
        <f>SUM(D421+D426+D428)</f>
        <v>0</v>
      </c>
      <c r="E420" s="4">
        <f>SUM(E421+E426+E428)</f>
        <v>0</v>
      </c>
      <c r="F420" s="210">
        <f t="shared" si="188"/>
        <v>0</v>
      </c>
      <c r="G420" s="4"/>
      <c r="H420" s="4">
        <f>SUM(H421+H426+H428)</f>
        <v>0</v>
      </c>
      <c r="I420" s="210">
        <f t="shared" si="189"/>
        <v>0</v>
      </c>
      <c r="J420" s="4">
        <f aca="true" t="shared" si="196" ref="J420:S420">SUM(J421+J426+J428)</f>
        <v>0</v>
      </c>
      <c r="K420" s="4">
        <f t="shared" si="196"/>
        <v>0</v>
      </c>
      <c r="L420" s="4">
        <f>SUM(L421+L426+L428)</f>
        <v>0</v>
      </c>
      <c r="M420" s="4">
        <f t="shared" si="196"/>
        <v>0</v>
      </c>
      <c r="N420" s="4">
        <f t="shared" si="196"/>
        <v>0</v>
      </c>
      <c r="O420" s="4">
        <f t="shared" si="196"/>
        <v>0</v>
      </c>
      <c r="P420" s="4">
        <f t="shared" si="196"/>
        <v>0</v>
      </c>
      <c r="Q420" s="4">
        <f t="shared" si="196"/>
        <v>0</v>
      </c>
      <c r="R420" s="4">
        <f t="shared" si="196"/>
        <v>0</v>
      </c>
      <c r="S420" s="4">
        <f t="shared" si="196"/>
        <v>0</v>
      </c>
      <c r="T420" s="4">
        <f>SUM(T421+T426+T428)</f>
        <v>0</v>
      </c>
      <c r="U420" s="210">
        <f t="shared" si="191"/>
        <v>0</v>
      </c>
      <c r="V420" s="4">
        <f>SUM(V421+V426+V428)</f>
        <v>0</v>
      </c>
      <c r="W420" s="210">
        <f t="shared" si="192"/>
        <v>0</v>
      </c>
      <c r="X420" s="210">
        <f t="shared" si="194"/>
        <v>0</v>
      </c>
      <c r="Y420" s="4">
        <f>SUM(Y421+Y426+Y428)</f>
        <v>0</v>
      </c>
      <c r="Z420" s="4">
        <f>SUM(Z421+Z426+Z428)</f>
        <v>0</v>
      </c>
      <c r="AB420" s="306">
        <f t="shared" si="195"/>
        <v>0</v>
      </c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 spans="2:39" s="7" customFormat="1" ht="13.5" hidden="1">
      <c r="B421" s="6">
        <v>311</v>
      </c>
      <c r="D421" s="4">
        <f>SUM(D422+D423+D424+D425)</f>
        <v>0</v>
      </c>
      <c r="E421" s="4">
        <f>SUM(E422+E423+E424+E425)</f>
        <v>0</v>
      </c>
      <c r="F421" s="210">
        <f t="shared" si="188"/>
        <v>0</v>
      </c>
      <c r="G421" s="4"/>
      <c r="H421" s="4">
        <f>SUM(H422+H423+H424+H425)</f>
        <v>0</v>
      </c>
      <c r="I421" s="210">
        <f t="shared" si="189"/>
        <v>0</v>
      </c>
      <c r="J421" s="4">
        <f aca="true" t="shared" si="197" ref="J421:S421">SUM(J422+J423+J424+J425)</f>
        <v>0</v>
      </c>
      <c r="K421" s="4">
        <f t="shared" si="197"/>
        <v>0</v>
      </c>
      <c r="L421" s="4">
        <f>SUM(L422+L423+L424+L425)</f>
        <v>0</v>
      </c>
      <c r="M421" s="4">
        <f t="shared" si="197"/>
        <v>0</v>
      </c>
      <c r="N421" s="4">
        <f t="shared" si="197"/>
        <v>0</v>
      </c>
      <c r="O421" s="4">
        <f t="shared" si="197"/>
        <v>0</v>
      </c>
      <c r="P421" s="4">
        <f t="shared" si="197"/>
        <v>0</v>
      </c>
      <c r="Q421" s="4">
        <f t="shared" si="197"/>
        <v>0</v>
      </c>
      <c r="R421" s="4">
        <f t="shared" si="197"/>
        <v>0</v>
      </c>
      <c r="S421" s="4">
        <f t="shared" si="197"/>
        <v>0</v>
      </c>
      <c r="T421" s="4">
        <f>SUM(T422+T423+T424+T425)</f>
        <v>0</v>
      </c>
      <c r="U421" s="210">
        <f t="shared" si="191"/>
        <v>0</v>
      </c>
      <c r="V421" s="4">
        <f>SUM(V422+V423+V424+V425)</f>
        <v>0</v>
      </c>
      <c r="W421" s="210">
        <f t="shared" si="192"/>
        <v>0</v>
      </c>
      <c r="X421" s="210">
        <f t="shared" si="194"/>
        <v>0</v>
      </c>
      <c r="Y421" s="4">
        <f>SUM(Y422+Y423+Y424+Y425)</f>
        <v>0</v>
      </c>
      <c r="Z421" s="4">
        <f>SUM(Z422+Z423+Z424+Z425)</f>
        <v>0</v>
      </c>
      <c r="AB421" s="306">
        <f t="shared" si="195"/>
        <v>0</v>
      </c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 spans="1:39" s="211" customFormat="1" ht="13.5" hidden="1">
      <c r="A422" s="206"/>
      <c r="B422" s="207" t="s">
        <v>0</v>
      </c>
      <c r="C422" s="208" t="s">
        <v>1</v>
      </c>
      <c r="D422" s="209"/>
      <c r="E422" s="209"/>
      <c r="F422" s="210">
        <f t="shared" si="188"/>
        <v>0</v>
      </c>
      <c r="G422" s="210"/>
      <c r="H422" s="209"/>
      <c r="I422" s="210">
        <f t="shared" si="189"/>
        <v>0</v>
      </c>
      <c r="J422" s="209"/>
      <c r="K422" s="209"/>
      <c r="L422" s="209"/>
      <c r="M422" s="209"/>
      <c r="N422" s="209"/>
      <c r="O422" s="209"/>
      <c r="P422" s="209"/>
      <c r="Q422" s="209"/>
      <c r="R422" s="209"/>
      <c r="S422" s="209"/>
      <c r="T422" s="209"/>
      <c r="U422" s="210">
        <f t="shared" si="191"/>
        <v>0</v>
      </c>
      <c r="V422" s="209"/>
      <c r="W422" s="210">
        <f t="shared" si="192"/>
        <v>0</v>
      </c>
      <c r="X422" s="210">
        <f t="shared" si="194"/>
        <v>0</v>
      </c>
      <c r="Y422" s="209"/>
      <c r="Z422" s="209"/>
      <c r="AB422" s="306">
        <f t="shared" si="195"/>
        <v>0</v>
      </c>
      <c r="AC422" s="209"/>
      <c r="AD422" s="209"/>
      <c r="AE422" s="209"/>
      <c r="AF422" s="209"/>
      <c r="AG422" s="209"/>
      <c r="AH422" s="209"/>
      <c r="AI422" s="209"/>
      <c r="AJ422" s="209"/>
      <c r="AK422" s="209"/>
      <c r="AL422" s="209"/>
      <c r="AM422" s="209"/>
    </row>
    <row r="423" spans="1:39" s="211" customFormat="1" ht="13.5" hidden="1">
      <c r="A423" s="206"/>
      <c r="B423" s="207" t="s">
        <v>2</v>
      </c>
      <c r="C423" s="208" t="s">
        <v>3</v>
      </c>
      <c r="D423" s="209"/>
      <c r="E423" s="209"/>
      <c r="F423" s="210">
        <f t="shared" si="188"/>
        <v>0</v>
      </c>
      <c r="G423" s="210"/>
      <c r="H423" s="209"/>
      <c r="I423" s="210">
        <f t="shared" si="189"/>
        <v>0</v>
      </c>
      <c r="J423" s="209"/>
      <c r="K423" s="209"/>
      <c r="L423" s="209"/>
      <c r="M423" s="209"/>
      <c r="N423" s="209"/>
      <c r="O423" s="209"/>
      <c r="P423" s="209"/>
      <c r="Q423" s="209"/>
      <c r="R423" s="209"/>
      <c r="S423" s="209"/>
      <c r="T423" s="209"/>
      <c r="U423" s="210">
        <f t="shared" si="191"/>
        <v>0</v>
      </c>
      <c r="V423" s="209"/>
      <c r="W423" s="210">
        <f t="shared" si="192"/>
        <v>0</v>
      </c>
      <c r="X423" s="210">
        <f t="shared" si="194"/>
        <v>0</v>
      </c>
      <c r="Y423" s="209"/>
      <c r="Z423" s="209"/>
      <c r="AB423" s="306">
        <f t="shared" si="195"/>
        <v>0</v>
      </c>
      <c r="AC423" s="209"/>
      <c r="AD423" s="209"/>
      <c r="AE423" s="209"/>
      <c r="AF423" s="209"/>
      <c r="AG423" s="209"/>
      <c r="AH423" s="209"/>
      <c r="AI423" s="209"/>
      <c r="AJ423" s="209"/>
      <c r="AK423" s="209"/>
      <c r="AL423" s="209"/>
      <c r="AM423" s="209"/>
    </row>
    <row r="424" spans="1:39" s="211" customFormat="1" ht="13.5" hidden="1">
      <c r="A424" s="206"/>
      <c r="B424" s="207" t="s">
        <v>4</v>
      </c>
      <c r="C424" s="208" t="s">
        <v>5</v>
      </c>
      <c r="D424" s="209"/>
      <c r="E424" s="209"/>
      <c r="F424" s="210">
        <f t="shared" si="188"/>
        <v>0</v>
      </c>
      <c r="G424" s="210"/>
      <c r="H424" s="209"/>
      <c r="I424" s="210">
        <f t="shared" si="189"/>
        <v>0</v>
      </c>
      <c r="J424" s="209"/>
      <c r="K424" s="209"/>
      <c r="L424" s="209"/>
      <c r="M424" s="209"/>
      <c r="N424" s="209"/>
      <c r="O424" s="209"/>
      <c r="P424" s="209"/>
      <c r="Q424" s="209"/>
      <c r="R424" s="209"/>
      <c r="S424" s="209"/>
      <c r="T424" s="209"/>
      <c r="U424" s="210">
        <f t="shared" si="191"/>
        <v>0</v>
      </c>
      <c r="V424" s="209"/>
      <c r="W424" s="210">
        <f t="shared" si="192"/>
        <v>0</v>
      </c>
      <c r="X424" s="210">
        <f t="shared" si="194"/>
        <v>0</v>
      </c>
      <c r="Y424" s="209"/>
      <c r="Z424" s="209"/>
      <c r="AB424" s="306">
        <f t="shared" si="195"/>
        <v>0</v>
      </c>
      <c r="AC424" s="209"/>
      <c r="AD424" s="209"/>
      <c r="AE424" s="209"/>
      <c r="AF424" s="209"/>
      <c r="AG424" s="209"/>
      <c r="AH424" s="209"/>
      <c r="AI424" s="209"/>
      <c r="AJ424" s="209"/>
      <c r="AK424" s="209"/>
      <c r="AL424" s="209"/>
      <c r="AM424" s="209"/>
    </row>
    <row r="425" spans="1:39" s="211" customFormat="1" ht="13.5" hidden="1">
      <c r="A425" s="206"/>
      <c r="B425" s="207" t="s">
        <v>6</v>
      </c>
      <c r="C425" s="208" t="s">
        <v>7</v>
      </c>
      <c r="D425" s="209"/>
      <c r="E425" s="209"/>
      <c r="F425" s="210">
        <f t="shared" si="188"/>
        <v>0</v>
      </c>
      <c r="G425" s="210"/>
      <c r="H425" s="209"/>
      <c r="I425" s="210">
        <f t="shared" si="189"/>
        <v>0</v>
      </c>
      <c r="J425" s="209"/>
      <c r="K425" s="209"/>
      <c r="L425" s="209"/>
      <c r="M425" s="209"/>
      <c r="N425" s="209"/>
      <c r="O425" s="209"/>
      <c r="P425" s="209"/>
      <c r="Q425" s="209"/>
      <c r="R425" s="209"/>
      <c r="S425" s="209"/>
      <c r="T425" s="209"/>
      <c r="U425" s="210">
        <f t="shared" si="191"/>
        <v>0</v>
      </c>
      <c r="V425" s="209"/>
      <c r="W425" s="210">
        <f t="shared" si="192"/>
        <v>0</v>
      </c>
      <c r="X425" s="210">
        <f t="shared" si="194"/>
        <v>0</v>
      </c>
      <c r="Y425" s="209"/>
      <c r="Z425" s="209"/>
      <c r="AB425" s="306">
        <f t="shared" si="195"/>
        <v>0</v>
      </c>
      <c r="AC425" s="209"/>
      <c r="AD425" s="209"/>
      <c r="AE425" s="209"/>
      <c r="AF425" s="209"/>
      <c r="AG425" s="209"/>
      <c r="AH425" s="209"/>
      <c r="AI425" s="209"/>
      <c r="AJ425" s="209"/>
      <c r="AK425" s="209"/>
      <c r="AL425" s="209"/>
      <c r="AM425" s="209"/>
    </row>
    <row r="426" spans="1:39" s="198" customFormat="1" ht="13.5" hidden="1">
      <c r="A426" s="195"/>
      <c r="B426" s="195">
        <v>312</v>
      </c>
      <c r="C426" s="196"/>
      <c r="D426" s="197">
        <f>SUM(D427)</f>
        <v>0</v>
      </c>
      <c r="E426" s="197">
        <f aca="true" t="shared" si="198" ref="E426:V426">SUM(E427)</f>
        <v>0</v>
      </c>
      <c r="F426" s="210">
        <f t="shared" si="188"/>
        <v>0</v>
      </c>
      <c r="G426" s="197"/>
      <c r="H426" s="197">
        <f t="shared" si="198"/>
        <v>0</v>
      </c>
      <c r="I426" s="210">
        <f t="shared" si="189"/>
        <v>0</v>
      </c>
      <c r="J426" s="197">
        <f t="shared" si="198"/>
        <v>0</v>
      </c>
      <c r="K426" s="197">
        <f t="shared" si="198"/>
        <v>0</v>
      </c>
      <c r="L426" s="197">
        <f t="shared" si="198"/>
        <v>0</v>
      </c>
      <c r="M426" s="197">
        <f t="shared" si="198"/>
        <v>0</v>
      </c>
      <c r="N426" s="197">
        <f t="shared" si="198"/>
        <v>0</v>
      </c>
      <c r="O426" s="197">
        <f t="shared" si="198"/>
        <v>0</v>
      </c>
      <c r="P426" s="197">
        <f t="shared" si="198"/>
        <v>0</v>
      </c>
      <c r="Q426" s="197">
        <f t="shared" si="198"/>
        <v>0</v>
      </c>
      <c r="R426" s="197">
        <f t="shared" si="198"/>
        <v>0</v>
      </c>
      <c r="S426" s="197">
        <f t="shared" si="198"/>
        <v>0</v>
      </c>
      <c r="T426" s="197">
        <f t="shared" si="198"/>
        <v>0</v>
      </c>
      <c r="U426" s="210">
        <f t="shared" si="191"/>
        <v>0</v>
      </c>
      <c r="V426" s="197">
        <f t="shared" si="198"/>
        <v>0</v>
      </c>
      <c r="W426" s="210">
        <f t="shared" si="192"/>
        <v>0</v>
      </c>
      <c r="X426" s="210">
        <f t="shared" si="194"/>
        <v>0</v>
      </c>
      <c r="Y426" s="197">
        <f>SUM(Y427)</f>
        <v>0</v>
      </c>
      <c r="Z426" s="197">
        <f>SUM(Z427)</f>
        <v>0</v>
      </c>
      <c r="AB426" s="306">
        <f t="shared" si="195"/>
        <v>0</v>
      </c>
      <c r="AC426" s="197"/>
      <c r="AD426" s="197"/>
      <c r="AE426" s="197"/>
      <c r="AF426" s="197"/>
      <c r="AG426" s="197"/>
      <c r="AH426" s="197"/>
      <c r="AI426" s="197"/>
      <c r="AJ426" s="197"/>
      <c r="AK426" s="197"/>
      <c r="AL426" s="197"/>
      <c r="AM426" s="197"/>
    </row>
    <row r="427" spans="1:39" s="211" customFormat="1" ht="13.5" hidden="1">
      <c r="A427" s="206"/>
      <c r="B427" s="207" t="s">
        <v>8</v>
      </c>
      <c r="C427" s="208" t="s">
        <v>9</v>
      </c>
      <c r="D427" s="209"/>
      <c r="E427" s="209"/>
      <c r="F427" s="210">
        <f t="shared" si="188"/>
        <v>0</v>
      </c>
      <c r="G427" s="210"/>
      <c r="H427" s="209"/>
      <c r="I427" s="210">
        <f t="shared" si="189"/>
        <v>0</v>
      </c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10">
        <f t="shared" si="191"/>
        <v>0</v>
      </c>
      <c r="V427" s="209"/>
      <c r="W427" s="210">
        <f t="shared" si="192"/>
        <v>0</v>
      </c>
      <c r="X427" s="210">
        <f t="shared" si="194"/>
        <v>0</v>
      </c>
      <c r="Y427" s="209"/>
      <c r="Z427" s="209"/>
      <c r="AB427" s="306">
        <f t="shared" si="195"/>
        <v>0</v>
      </c>
      <c r="AC427" s="209"/>
      <c r="AD427" s="209"/>
      <c r="AE427" s="209"/>
      <c r="AF427" s="209"/>
      <c r="AG427" s="209"/>
      <c r="AH427" s="209"/>
      <c r="AI427" s="209"/>
      <c r="AJ427" s="209"/>
      <c r="AK427" s="209"/>
      <c r="AL427" s="209"/>
      <c r="AM427" s="209"/>
    </row>
    <row r="428" spans="1:39" s="198" customFormat="1" ht="13.5" hidden="1">
      <c r="A428" s="195"/>
      <c r="B428" s="195">
        <v>313</v>
      </c>
      <c r="C428" s="196"/>
      <c r="D428" s="197">
        <f>SUM(D429+D430+D431)</f>
        <v>0</v>
      </c>
      <c r="E428" s="197">
        <f>SUM(E429+E430+E431)</f>
        <v>0</v>
      </c>
      <c r="F428" s="210">
        <f t="shared" si="188"/>
        <v>0</v>
      </c>
      <c r="G428" s="197"/>
      <c r="H428" s="197">
        <f>SUM(H429+H430+H431)</f>
        <v>0</v>
      </c>
      <c r="I428" s="210">
        <f t="shared" si="189"/>
        <v>0</v>
      </c>
      <c r="J428" s="197">
        <f aca="true" t="shared" si="199" ref="J428:S428">SUM(J429+J430+J431)</f>
        <v>0</v>
      </c>
      <c r="K428" s="197">
        <f t="shared" si="199"/>
        <v>0</v>
      </c>
      <c r="L428" s="197">
        <f>SUM(L429+L430+L431)</f>
        <v>0</v>
      </c>
      <c r="M428" s="197">
        <f t="shared" si="199"/>
        <v>0</v>
      </c>
      <c r="N428" s="197">
        <f t="shared" si="199"/>
        <v>0</v>
      </c>
      <c r="O428" s="197">
        <f t="shared" si="199"/>
        <v>0</v>
      </c>
      <c r="P428" s="197">
        <f t="shared" si="199"/>
        <v>0</v>
      </c>
      <c r="Q428" s="197">
        <f t="shared" si="199"/>
        <v>0</v>
      </c>
      <c r="R428" s="197">
        <f t="shared" si="199"/>
        <v>0</v>
      </c>
      <c r="S428" s="197">
        <f t="shared" si="199"/>
        <v>0</v>
      </c>
      <c r="T428" s="197">
        <f>SUM(T429+T430+T431)</f>
        <v>0</v>
      </c>
      <c r="U428" s="210">
        <f t="shared" si="191"/>
        <v>0</v>
      </c>
      <c r="V428" s="197">
        <f>SUM(V429+V430+V431)</f>
        <v>0</v>
      </c>
      <c r="W428" s="210">
        <f t="shared" si="192"/>
        <v>0</v>
      </c>
      <c r="X428" s="210">
        <f t="shared" si="194"/>
        <v>0</v>
      </c>
      <c r="Y428" s="197">
        <f>SUM(Y429+Y430+Y431)</f>
        <v>0</v>
      </c>
      <c r="Z428" s="197">
        <f>SUM(Z429+Z430+Z431)</f>
        <v>0</v>
      </c>
      <c r="AB428" s="306">
        <f t="shared" si="195"/>
        <v>0</v>
      </c>
      <c r="AC428" s="197"/>
      <c r="AD428" s="197"/>
      <c r="AE428" s="197"/>
      <c r="AF428" s="197"/>
      <c r="AG428" s="197"/>
      <c r="AH428" s="197"/>
      <c r="AI428" s="197"/>
      <c r="AJ428" s="197"/>
      <c r="AK428" s="197"/>
      <c r="AL428" s="197"/>
      <c r="AM428" s="197"/>
    </row>
    <row r="429" spans="1:39" s="211" customFormat="1" ht="13.5" hidden="1">
      <c r="A429" s="206"/>
      <c r="B429" s="207" t="s">
        <v>10</v>
      </c>
      <c r="C429" s="208" t="s">
        <v>11</v>
      </c>
      <c r="D429" s="209"/>
      <c r="E429" s="209"/>
      <c r="F429" s="210">
        <f t="shared" si="188"/>
        <v>0</v>
      </c>
      <c r="G429" s="210"/>
      <c r="H429" s="209"/>
      <c r="I429" s="210">
        <f t="shared" si="189"/>
        <v>0</v>
      </c>
      <c r="J429" s="209"/>
      <c r="K429" s="209"/>
      <c r="L429" s="209"/>
      <c r="M429" s="209"/>
      <c r="N429" s="209"/>
      <c r="O429" s="209"/>
      <c r="P429" s="209"/>
      <c r="Q429" s="209"/>
      <c r="R429" s="209"/>
      <c r="S429" s="209"/>
      <c r="T429" s="209"/>
      <c r="U429" s="210">
        <f t="shared" si="191"/>
        <v>0</v>
      </c>
      <c r="V429" s="209"/>
      <c r="W429" s="210">
        <f t="shared" si="192"/>
        <v>0</v>
      </c>
      <c r="X429" s="210">
        <f t="shared" si="194"/>
        <v>0</v>
      </c>
      <c r="Y429" s="209"/>
      <c r="Z429" s="209"/>
      <c r="AB429" s="306">
        <f t="shared" si="195"/>
        <v>0</v>
      </c>
      <c r="AC429" s="209"/>
      <c r="AD429" s="209"/>
      <c r="AE429" s="209"/>
      <c r="AF429" s="209"/>
      <c r="AG429" s="209"/>
      <c r="AH429" s="209"/>
      <c r="AI429" s="209"/>
      <c r="AJ429" s="209"/>
      <c r="AK429" s="209"/>
      <c r="AL429" s="209"/>
      <c r="AM429" s="209"/>
    </row>
    <row r="430" spans="1:39" s="211" customFormat="1" ht="13.5" hidden="1">
      <c r="A430" s="206"/>
      <c r="B430" s="207" t="s">
        <v>12</v>
      </c>
      <c r="C430" s="208" t="s">
        <v>13</v>
      </c>
      <c r="D430" s="209"/>
      <c r="E430" s="209"/>
      <c r="F430" s="210">
        <f t="shared" si="188"/>
        <v>0</v>
      </c>
      <c r="G430" s="210"/>
      <c r="H430" s="209"/>
      <c r="I430" s="210">
        <f t="shared" si="189"/>
        <v>0</v>
      </c>
      <c r="J430" s="209"/>
      <c r="K430" s="209"/>
      <c r="L430" s="209"/>
      <c r="M430" s="209"/>
      <c r="N430" s="209"/>
      <c r="O430" s="209"/>
      <c r="P430" s="209"/>
      <c r="Q430" s="209"/>
      <c r="R430" s="209"/>
      <c r="S430" s="209"/>
      <c r="T430" s="209"/>
      <c r="U430" s="210">
        <f t="shared" si="191"/>
        <v>0</v>
      </c>
      <c r="V430" s="209"/>
      <c r="W430" s="210">
        <f t="shared" si="192"/>
        <v>0</v>
      </c>
      <c r="X430" s="210">
        <f t="shared" si="194"/>
        <v>0</v>
      </c>
      <c r="Y430" s="209"/>
      <c r="Z430" s="209"/>
      <c r="AB430" s="306">
        <f t="shared" si="195"/>
        <v>0</v>
      </c>
      <c r="AC430" s="209"/>
      <c r="AD430" s="209"/>
      <c r="AE430" s="209"/>
      <c r="AF430" s="209"/>
      <c r="AG430" s="209"/>
      <c r="AH430" s="209"/>
      <c r="AI430" s="209"/>
      <c r="AJ430" s="209"/>
      <c r="AK430" s="209"/>
      <c r="AL430" s="209"/>
      <c r="AM430" s="209"/>
    </row>
    <row r="431" spans="1:39" s="211" customFormat="1" ht="12.75" customHeight="1" hidden="1">
      <c r="A431" s="206"/>
      <c r="B431" s="207" t="s">
        <v>14</v>
      </c>
      <c r="C431" s="208" t="s">
        <v>15</v>
      </c>
      <c r="D431" s="209"/>
      <c r="E431" s="209"/>
      <c r="F431" s="210">
        <f t="shared" si="188"/>
        <v>0</v>
      </c>
      <c r="G431" s="210"/>
      <c r="H431" s="209"/>
      <c r="I431" s="210">
        <f t="shared" si="189"/>
        <v>0</v>
      </c>
      <c r="J431" s="209"/>
      <c r="K431" s="209"/>
      <c r="L431" s="209"/>
      <c r="M431" s="209"/>
      <c r="N431" s="209"/>
      <c r="O431" s="209"/>
      <c r="P431" s="209"/>
      <c r="Q431" s="209"/>
      <c r="R431" s="209"/>
      <c r="S431" s="209"/>
      <c r="T431" s="209"/>
      <c r="U431" s="210">
        <f t="shared" si="191"/>
        <v>0</v>
      </c>
      <c r="V431" s="209"/>
      <c r="W431" s="210">
        <f t="shared" si="192"/>
        <v>0</v>
      </c>
      <c r="X431" s="210">
        <f t="shared" si="194"/>
        <v>0</v>
      </c>
      <c r="Y431" s="209"/>
      <c r="Z431" s="209"/>
      <c r="AB431" s="306">
        <f t="shared" si="195"/>
        <v>0</v>
      </c>
      <c r="AC431" s="209"/>
      <c r="AD431" s="209"/>
      <c r="AE431" s="209"/>
      <c r="AF431" s="209"/>
      <c r="AG431" s="209"/>
      <c r="AH431" s="209"/>
      <c r="AI431" s="209"/>
      <c r="AJ431" s="209"/>
      <c r="AK431" s="209"/>
      <c r="AL431" s="209"/>
      <c r="AM431" s="209"/>
    </row>
    <row r="432" spans="1:39" s="198" customFormat="1" ht="12.75" customHeight="1" hidden="1">
      <c r="A432" s="195"/>
      <c r="B432" s="195">
        <v>32</v>
      </c>
      <c r="C432" s="196"/>
      <c r="D432" s="197">
        <f>SUM(D433+D438+D445+D455+D457)</f>
        <v>0</v>
      </c>
      <c r="E432" s="197">
        <f>SUM(E433+E438+E445+E455+E457)</f>
        <v>0</v>
      </c>
      <c r="F432" s="210">
        <f t="shared" si="188"/>
        <v>0</v>
      </c>
      <c r="G432" s="197"/>
      <c r="H432" s="197">
        <f>SUM(H433+H438+H445+H455+H457)</f>
        <v>0</v>
      </c>
      <c r="I432" s="210">
        <f t="shared" si="189"/>
        <v>0</v>
      </c>
      <c r="J432" s="197">
        <f aca="true" t="shared" si="200" ref="J432:S432">SUM(J433+J438+J445+J455+J457)</f>
        <v>0</v>
      </c>
      <c r="K432" s="197">
        <f t="shared" si="200"/>
        <v>0</v>
      </c>
      <c r="L432" s="197">
        <f>SUM(L433+L438+L445+L455+L457)</f>
        <v>0</v>
      </c>
      <c r="M432" s="197">
        <f t="shared" si="200"/>
        <v>0</v>
      </c>
      <c r="N432" s="197">
        <f t="shared" si="200"/>
        <v>0</v>
      </c>
      <c r="O432" s="197">
        <f t="shared" si="200"/>
        <v>0</v>
      </c>
      <c r="P432" s="197">
        <f t="shared" si="200"/>
        <v>0</v>
      </c>
      <c r="Q432" s="197">
        <f t="shared" si="200"/>
        <v>0</v>
      </c>
      <c r="R432" s="197">
        <f t="shared" si="200"/>
        <v>0</v>
      </c>
      <c r="S432" s="197">
        <f t="shared" si="200"/>
        <v>0</v>
      </c>
      <c r="T432" s="197">
        <f>SUM(T433+T438+T445+T455+T457)</f>
        <v>0</v>
      </c>
      <c r="U432" s="210">
        <f t="shared" si="191"/>
        <v>0</v>
      </c>
      <c r="V432" s="197">
        <f>SUM(V433+V438+V445+V455+V457)</f>
        <v>0</v>
      </c>
      <c r="W432" s="210">
        <f t="shared" si="192"/>
        <v>0</v>
      </c>
      <c r="X432" s="210">
        <f t="shared" si="194"/>
        <v>0</v>
      </c>
      <c r="Y432" s="197">
        <f>SUM(Y433+Y438+Y445+Y455+Y457)</f>
        <v>0</v>
      </c>
      <c r="Z432" s="197">
        <f>SUM(Z433+Z438+Z445+Z455+Z457)</f>
        <v>0</v>
      </c>
      <c r="AB432" s="306">
        <f t="shared" si="195"/>
        <v>0</v>
      </c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</row>
    <row r="433" spans="1:39" s="198" customFormat="1" ht="12.75" customHeight="1" hidden="1">
      <c r="A433" s="195"/>
      <c r="B433" s="195">
        <v>321</v>
      </c>
      <c r="C433" s="196"/>
      <c r="D433" s="197">
        <f>SUM(D434+D435+D436+D437)</f>
        <v>0</v>
      </c>
      <c r="E433" s="197">
        <f>SUM(E434+E435+E436+E437)</f>
        <v>0</v>
      </c>
      <c r="F433" s="210">
        <f t="shared" si="188"/>
        <v>0</v>
      </c>
      <c r="G433" s="197"/>
      <c r="H433" s="197">
        <f>SUM(H434+H435+H436+H437)</f>
        <v>0</v>
      </c>
      <c r="I433" s="210">
        <f t="shared" si="189"/>
        <v>0</v>
      </c>
      <c r="J433" s="197">
        <f aca="true" t="shared" si="201" ref="J433:S433">SUM(J434+J435+J436+J437)</f>
        <v>0</v>
      </c>
      <c r="K433" s="197">
        <f t="shared" si="201"/>
        <v>0</v>
      </c>
      <c r="L433" s="197">
        <f>SUM(L434+L435+L436+L437)</f>
        <v>0</v>
      </c>
      <c r="M433" s="197">
        <f t="shared" si="201"/>
        <v>0</v>
      </c>
      <c r="N433" s="197">
        <f t="shared" si="201"/>
        <v>0</v>
      </c>
      <c r="O433" s="197">
        <f t="shared" si="201"/>
        <v>0</v>
      </c>
      <c r="P433" s="197">
        <f t="shared" si="201"/>
        <v>0</v>
      </c>
      <c r="Q433" s="197">
        <f t="shared" si="201"/>
        <v>0</v>
      </c>
      <c r="R433" s="197">
        <f t="shared" si="201"/>
        <v>0</v>
      </c>
      <c r="S433" s="197">
        <f t="shared" si="201"/>
        <v>0</v>
      </c>
      <c r="T433" s="197">
        <f>SUM(T434+T435+T436+T437)</f>
        <v>0</v>
      </c>
      <c r="U433" s="210">
        <f t="shared" si="191"/>
        <v>0</v>
      </c>
      <c r="V433" s="197">
        <f>SUM(V434+V435+V436+V437)</f>
        <v>0</v>
      </c>
      <c r="W433" s="210">
        <f t="shared" si="192"/>
        <v>0</v>
      </c>
      <c r="X433" s="210">
        <f t="shared" si="194"/>
        <v>0</v>
      </c>
      <c r="Y433" s="197">
        <f>SUM(Y434+Y435+Y436+Y437)</f>
        <v>0</v>
      </c>
      <c r="Z433" s="197">
        <f>SUM(Z434+Z435+Z436+Z437)</f>
        <v>0</v>
      </c>
      <c r="AB433" s="306">
        <f t="shared" si="195"/>
        <v>0</v>
      </c>
      <c r="AC433" s="197"/>
      <c r="AD433" s="197"/>
      <c r="AE433" s="197"/>
      <c r="AF433" s="197"/>
      <c r="AG433" s="197"/>
      <c r="AH433" s="197"/>
      <c r="AI433" s="197"/>
      <c r="AJ433" s="197"/>
      <c r="AK433" s="197"/>
      <c r="AL433" s="197"/>
      <c r="AM433" s="197"/>
    </row>
    <row r="434" spans="1:39" s="211" customFormat="1" ht="13.5" hidden="1">
      <c r="A434" s="206"/>
      <c r="B434" s="207" t="s">
        <v>16</v>
      </c>
      <c r="C434" s="208" t="s">
        <v>17</v>
      </c>
      <c r="D434" s="209"/>
      <c r="E434" s="209"/>
      <c r="F434" s="210">
        <f t="shared" si="188"/>
        <v>0</v>
      </c>
      <c r="G434" s="210"/>
      <c r="H434" s="209"/>
      <c r="I434" s="210">
        <f t="shared" si="189"/>
        <v>0</v>
      </c>
      <c r="J434" s="209"/>
      <c r="K434" s="209"/>
      <c r="L434" s="209"/>
      <c r="M434" s="209"/>
      <c r="N434" s="209"/>
      <c r="O434" s="209"/>
      <c r="P434" s="209"/>
      <c r="Q434" s="209"/>
      <c r="R434" s="209"/>
      <c r="S434" s="209"/>
      <c r="T434" s="209"/>
      <c r="U434" s="210">
        <f t="shared" si="191"/>
        <v>0</v>
      </c>
      <c r="V434" s="209"/>
      <c r="W434" s="210">
        <f t="shared" si="192"/>
        <v>0</v>
      </c>
      <c r="X434" s="210">
        <f t="shared" si="194"/>
        <v>0</v>
      </c>
      <c r="Y434" s="209"/>
      <c r="Z434" s="209"/>
      <c r="AB434" s="306">
        <f t="shared" si="195"/>
        <v>0</v>
      </c>
      <c r="AC434" s="209"/>
      <c r="AD434" s="209"/>
      <c r="AE434" s="209"/>
      <c r="AF434" s="209"/>
      <c r="AG434" s="209"/>
      <c r="AH434" s="209"/>
      <c r="AI434" s="209"/>
      <c r="AJ434" s="209"/>
      <c r="AK434" s="209"/>
      <c r="AL434" s="209"/>
      <c r="AM434" s="209"/>
    </row>
    <row r="435" spans="1:39" s="211" customFormat="1" ht="13.5" hidden="1">
      <c r="A435" s="206"/>
      <c r="B435" s="207" t="s">
        <v>18</v>
      </c>
      <c r="C435" s="208" t="s">
        <v>19</v>
      </c>
      <c r="D435" s="209"/>
      <c r="E435" s="209"/>
      <c r="F435" s="210">
        <f t="shared" si="188"/>
        <v>0</v>
      </c>
      <c r="G435" s="210"/>
      <c r="H435" s="209"/>
      <c r="I435" s="210">
        <f t="shared" si="189"/>
        <v>0</v>
      </c>
      <c r="J435" s="209"/>
      <c r="K435" s="209"/>
      <c r="L435" s="209"/>
      <c r="M435" s="209"/>
      <c r="N435" s="209"/>
      <c r="O435" s="209"/>
      <c r="P435" s="209"/>
      <c r="Q435" s="209"/>
      <c r="R435" s="209"/>
      <c r="S435" s="209"/>
      <c r="T435" s="209"/>
      <c r="U435" s="210">
        <f t="shared" si="191"/>
        <v>0</v>
      </c>
      <c r="V435" s="209"/>
      <c r="W435" s="210">
        <f t="shared" si="192"/>
        <v>0</v>
      </c>
      <c r="X435" s="210">
        <f t="shared" si="194"/>
        <v>0</v>
      </c>
      <c r="Y435" s="209"/>
      <c r="Z435" s="209"/>
      <c r="AB435" s="306">
        <f t="shared" si="195"/>
        <v>0</v>
      </c>
      <c r="AC435" s="209"/>
      <c r="AD435" s="209"/>
      <c r="AE435" s="209"/>
      <c r="AF435" s="209"/>
      <c r="AG435" s="209"/>
      <c r="AH435" s="209"/>
      <c r="AI435" s="209"/>
      <c r="AJ435" s="209"/>
      <c r="AK435" s="209"/>
      <c r="AL435" s="209"/>
      <c r="AM435" s="209"/>
    </row>
    <row r="436" spans="1:39" s="211" customFormat="1" ht="13.5" hidden="1">
      <c r="A436" s="206"/>
      <c r="B436" s="207" t="s">
        <v>20</v>
      </c>
      <c r="C436" s="208" t="s">
        <v>21</v>
      </c>
      <c r="D436" s="209"/>
      <c r="E436" s="209"/>
      <c r="F436" s="210">
        <f t="shared" si="188"/>
        <v>0</v>
      </c>
      <c r="G436" s="210"/>
      <c r="H436" s="209"/>
      <c r="I436" s="210">
        <f t="shared" si="189"/>
        <v>0</v>
      </c>
      <c r="J436" s="209"/>
      <c r="K436" s="209"/>
      <c r="L436" s="209"/>
      <c r="M436" s="209"/>
      <c r="N436" s="209"/>
      <c r="O436" s="209"/>
      <c r="P436" s="209"/>
      <c r="Q436" s="209"/>
      <c r="R436" s="209"/>
      <c r="S436" s="209"/>
      <c r="T436" s="209"/>
      <c r="U436" s="210">
        <f t="shared" si="191"/>
        <v>0</v>
      </c>
      <c r="V436" s="209"/>
      <c r="W436" s="210">
        <f t="shared" si="192"/>
        <v>0</v>
      </c>
      <c r="X436" s="210">
        <f t="shared" si="194"/>
        <v>0</v>
      </c>
      <c r="Y436" s="209"/>
      <c r="Z436" s="209"/>
      <c r="AB436" s="306">
        <f t="shared" si="195"/>
        <v>0</v>
      </c>
      <c r="AC436" s="209"/>
      <c r="AD436" s="209"/>
      <c r="AE436" s="209"/>
      <c r="AF436" s="209"/>
      <c r="AG436" s="209"/>
      <c r="AH436" s="209"/>
      <c r="AI436" s="209"/>
      <c r="AJ436" s="209"/>
      <c r="AK436" s="209"/>
      <c r="AL436" s="209"/>
      <c r="AM436" s="209"/>
    </row>
    <row r="437" spans="1:39" s="211" customFormat="1" ht="13.5" hidden="1">
      <c r="A437" s="206"/>
      <c r="B437" s="206">
        <v>3214</v>
      </c>
      <c r="C437" s="208" t="s">
        <v>22</v>
      </c>
      <c r="D437" s="209"/>
      <c r="E437" s="209"/>
      <c r="F437" s="210">
        <f t="shared" si="188"/>
        <v>0</v>
      </c>
      <c r="G437" s="210"/>
      <c r="H437" s="209"/>
      <c r="I437" s="210">
        <f t="shared" si="189"/>
        <v>0</v>
      </c>
      <c r="J437" s="209"/>
      <c r="K437" s="209"/>
      <c r="L437" s="209"/>
      <c r="M437" s="209"/>
      <c r="N437" s="209"/>
      <c r="O437" s="209"/>
      <c r="P437" s="209"/>
      <c r="Q437" s="209"/>
      <c r="R437" s="209"/>
      <c r="S437" s="209"/>
      <c r="T437" s="209"/>
      <c r="U437" s="210">
        <f t="shared" si="191"/>
        <v>0</v>
      </c>
      <c r="V437" s="209"/>
      <c r="W437" s="210">
        <f t="shared" si="192"/>
        <v>0</v>
      </c>
      <c r="X437" s="210">
        <f t="shared" si="194"/>
        <v>0</v>
      </c>
      <c r="Y437" s="209"/>
      <c r="Z437" s="209"/>
      <c r="AB437" s="306">
        <f t="shared" si="195"/>
        <v>0</v>
      </c>
      <c r="AC437" s="209"/>
      <c r="AD437" s="209"/>
      <c r="AE437" s="209"/>
      <c r="AF437" s="209"/>
      <c r="AG437" s="209"/>
      <c r="AH437" s="209"/>
      <c r="AI437" s="209"/>
      <c r="AJ437" s="209"/>
      <c r="AK437" s="209"/>
      <c r="AL437" s="209"/>
      <c r="AM437" s="209"/>
    </row>
    <row r="438" spans="1:39" s="198" customFormat="1" ht="13.5" hidden="1">
      <c r="A438" s="195"/>
      <c r="B438" s="195">
        <v>322</v>
      </c>
      <c r="C438" s="196"/>
      <c r="D438" s="197">
        <f>SUM(D439+D440+D441+D442+D443+D444)</f>
        <v>0</v>
      </c>
      <c r="E438" s="197">
        <f>SUM(E439+E440+E441+E442+E443+E444)</f>
        <v>0</v>
      </c>
      <c r="F438" s="210">
        <f t="shared" si="188"/>
        <v>0</v>
      </c>
      <c r="G438" s="197"/>
      <c r="H438" s="197">
        <f>SUM(H439+H440+H441+H442+H443+H444)</f>
        <v>0</v>
      </c>
      <c r="I438" s="210">
        <f t="shared" si="189"/>
        <v>0</v>
      </c>
      <c r="J438" s="197">
        <f aca="true" t="shared" si="202" ref="J438:S438">SUM(J439+J440+J441+J442+J443+J444)</f>
        <v>0</v>
      </c>
      <c r="K438" s="197">
        <f t="shared" si="202"/>
        <v>0</v>
      </c>
      <c r="L438" s="197">
        <f>SUM(L439+L440+L441+L442+L443+L444)</f>
        <v>0</v>
      </c>
      <c r="M438" s="197">
        <f t="shared" si="202"/>
        <v>0</v>
      </c>
      <c r="N438" s="197">
        <f t="shared" si="202"/>
        <v>0</v>
      </c>
      <c r="O438" s="197">
        <f t="shared" si="202"/>
        <v>0</v>
      </c>
      <c r="P438" s="197">
        <f t="shared" si="202"/>
        <v>0</v>
      </c>
      <c r="Q438" s="197">
        <f t="shared" si="202"/>
        <v>0</v>
      </c>
      <c r="R438" s="197">
        <f t="shared" si="202"/>
        <v>0</v>
      </c>
      <c r="S438" s="197">
        <f t="shared" si="202"/>
        <v>0</v>
      </c>
      <c r="T438" s="197">
        <f>SUM(T439+T440+T441+T442+T443+T444)</f>
        <v>0</v>
      </c>
      <c r="U438" s="210">
        <f t="shared" si="191"/>
        <v>0</v>
      </c>
      <c r="V438" s="197">
        <f>SUM(V439+V440+V441+V442+V443+V444)</f>
        <v>0</v>
      </c>
      <c r="W438" s="210">
        <f t="shared" si="192"/>
        <v>0</v>
      </c>
      <c r="X438" s="210">
        <f t="shared" si="194"/>
        <v>0</v>
      </c>
      <c r="Y438" s="197">
        <f>SUM(Y439+Y440+Y441+Y442+Y443+Y444)</f>
        <v>0</v>
      </c>
      <c r="Z438" s="197">
        <f>SUM(Z439+Z440+Z441+Z442+Z443+Z444)</f>
        <v>0</v>
      </c>
      <c r="AB438" s="306">
        <f t="shared" si="195"/>
        <v>0</v>
      </c>
      <c r="AC438" s="197"/>
      <c r="AD438" s="197"/>
      <c r="AE438" s="197"/>
      <c r="AF438" s="197"/>
      <c r="AG438" s="197"/>
      <c r="AH438" s="197"/>
      <c r="AI438" s="197"/>
      <c r="AJ438" s="197"/>
      <c r="AK438" s="197"/>
      <c r="AL438" s="197"/>
      <c r="AM438" s="197"/>
    </row>
    <row r="439" spans="1:39" s="211" customFormat="1" ht="13.5" hidden="1">
      <c r="A439" s="206"/>
      <c r="B439" s="207" t="s">
        <v>23</v>
      </c>
      <c r="C439" s="208" t="s">
        <v>24</v>
      </c>
      <c r="D439" s="209"/>
      <c r="E439" s="209"/>
      <c r="F439" s="210">
        <f t="shared" si="188"/>
        <v>0</v>
      </c>
      <c r="G439" s="210"/>
      <c r="H439" s="209"/>
      <c r="I439" s="210">
        <f t="shared" si="189"/>
        <v>0</v>
      </c>
      <c r="J439" s="209"/>
      <c r="K439" s="209"/>
      <c r="L439" s="209"/>
      <c r="M439" s="209"/>
      <c r="N439" s="209"/>
      <c r="O439" s="209"/>
      <c r="P439" s="209"/>
      <c r="Q439" s="209"/>
      <c r="R439" s="209"/>
      <c r="S439" s="209"/>
      <c r="T439" s="209"/>
      <c r="U439" s="210">
        <f t="shared" si="191"/>
        <v>0</v>
      </c>
      <c r="V439" s="209"/>
      <c r="W439" s="210">
        <f t="shared" si="192"/>
        <v>0</v>
      </c>
      <c r="X439" s="210">
        <f t="shared" si="194"/>
        <v>0</v>
      </c>
      <c r="Y439" s="209"/>
      <c r="Z439" s="209"/>
      <c r="AB439" s="306">
        <f t="shared" si="195"/>
        <v>0</v>
      </c>
      <c r="AC439" s="209"/>
      <c r="AD439" s="209"/>
      <c r="AE439" s="209"/>
      <c r="AF439" s="209"/>
      <c r="AG439" s="209"/>
      <c r="AH439" s="209"/>
      <c r="AI439" s="209"/>
      <c r="AJ439" s="209"/>
      <c r="AK439" s="209"/>
      <c r="AL439" s="209"/>
      <c r="AM439" s="209"/>
    </row>
    <row r="440" spans="1:39" s="211" customFormat="1" ht="13.5" hidden="1">
      <c r="A440" s="206"/>
      <c r="B440" s="207" t="s">
        <v>25</v>
      </c>
      <c r="C440" s="208" t="s">
        <v>26</v>
      </c>
      <c r="D440" s="209"/>
      <c r="E440" s="209"/>
      <c r="F440" s="210">
        <f t="shared" si="188"/>
        <v>0</v>
      </c>
      <c r="G440" s="210"/>
      <c r="H440" s="209"/>
      <c r="I440" s="210">
        <f t="shared" si="189"/>
        <v>0</v>
      </c>
      <c r="J440" s="209"/>
      <c r="K440" s="209"/>
      <c r="L440" s="209"/>
      <c r="M440" s="209"/>
      <c r="N440" s="209"/>
      <c r="O440" s="209"/>
      <c r="P440" s="209"/>
      <c r="Q440" s="209"/>
      <c r="R440" s="209"/>
      <c r="S440" s="209"/>
      <c r="T440" s="209"/>
      <c r="U440" s="210">
        <f t="shared" si="191"/>
        <v>0</v>
      </c>
      <c r="V440" s="209"/>
      <c r="W440" s="210">
        <f t="shared" si="192"/>
        <v>0</v>
      </c>
      <c r="X440" s="210">
        <f t="shared" si="194"/>
        <v>0</v>
      </c>
      <c r="Y440" s="209"/>
      <c r="Z440" s="209"/>
      <c r="AB440" s="306">
        <f t="shared" si="195"/>
        <v>0</v>
      </c>
      <c r="AC440" s="209"/>
      <c r="AD440" s="209"/>
      <c r="AE440" s="209"/>
      <c r="AF440" s="209"/>
      <c r="AG440" s="209"/>
      <c r="AH440" s="209"/>
      <c r="AI440" s="209"/>
      <c r="AJ440" s="209"/>
      <c r="AK440" s="209"/>
      <c r="AL440" s="209"/>
      <c r="AM440" s="209"/>
    </row>
    <row r="441" spans="1:39" s="211" customFormat="1" ht="13.5" hidden="1">
      <c r="A441" s="206"/>
      <c r="B441" s="207" t="s">
        <v>27</v>
      </c>
      <c r="C441" s="208" t="s">
        <v>28</v>
      </c>
      <c r="D441" s="209"/>
      <c r="E441" s="209"/>
      <c r="F441" s="210">
        <f t="shared" si="188"/>
        <v>0</v>
      </c>
      <c r="G441" s="210"/>
      <c r="H441" s="209"/>
      <c r="I441" s="210">
        <f t="shared" si="189"/>
        <v>0</v>
      </c>
      <c r="J441" s="209"/>
      <c r="K441" s="209"/>
      <c r="L441" s="209"/>
      <c r="M441" s="209"/>
      <c r="N441" s="209"/>
      <c r="O441" s="209"/>
      <c r="P441" s="209"/>
      <c r="Q441" s="209"/>
      <c r="R441" s="209"/>
      <c r="S441" s="209"/>
      <c r="T441" s="209"/>
      <c r="U441" s="210">
        <f t="shared" si="191"/>
        <v>0</v>
      </c>
      <c r="V441" s="209"/>
      <c r="W441" s="210">
        <f t="shared" si="192"/>
        <v>0</v>
      </c>
      <c r="X441" s="210">
        <f t="shared" si="194"/>
        <v>0</v>
      </c>
      <c r="Y441" s="209"/>
      <c r="Z441" s="209"/>
      <c r="AB441" s="306">
        <f t="shared" si="195"/>
        <v>0</v>
      </c>
      <c r="AC441" s="209"/>
      <c r="AD441" s="209"/>
      <c r="AE441" s="209"/>
      <c r="AF441" s="209"/>
      <c r="AG441" s="209"/>
      <c r="AH441" s="209"/>
      <c r="AI441" s="209"/>
      <c r="AJ441" s="209"/>
      <c r="AK441" s="209"/>
      <c r="AL441" s="209"/>
      <c r="AM441" s="209"/>
    </row>
    <row r="442" spans="1:39" s="211" customFormat="1" ht="13.5" hidden="1">
      <c r="A442" s="206"/>
      <c r="B442" s="207" t="s">
        <v>29</v>
      </c>
      <c r="C442" s="208" t="s">
        <v>30</v>
      </c>
      <c r="D442" s="209"/>
      <c r="E442" s="209"/>
      <c r="F442" s="210">
        <f t="shared" si="188"/>
        <v>0</v>
      </c>
      <c r="G442" s="210"/>
      <c r="H442" s="209"/>
      <c r="I442" s="210">
        <f t="shared" si="189"/>
        <v>0</v>
      </c>
      <c r="J442" s="209"/>
      <c r="K442" s="209"/>
      <c r="L442" s="209"/>
      <c r="M442" s="209"/>
      <c r="N442" s="209"/>
      <c r="O442" s="209"/>
      <c r="P442" s="209"/>
      <c r="Q442" s="209"/>
      <c r="R442" s="209"/>
      <c r="S442" s="209"/>
      <c r="T442" s="209"/>
      <c r="U442" s="210">
        <f t="shared" si="191"/>
        <v>0</v>
      </c>
      <c r="V442" s="209"/>
      <c r="W442" s="210">
        <f t="shared" si="192"/>
        <v>0</v>
      </c>
      <c r="X442" s="210">
        <f t="shared" si="194"/>
        <v>0</v>
      </c>
      <c r="Y442" s="209"/>
      <c r="Z442" s="209"/>
      <c r="AB442" s="306">
        <f t="shared" si="195"/>
        <v>0</v>
      </c>
      <c r="AC442" s="209"/>
      <c r="AD442" s="209"/>
      <c r="AE442" s="209"/>
      <c r="AF442" s="209"/>
      <c r="AG442" s="209"/>
      <c r="AH442" s="209"/>
      <c r="AI442" s="209"/>
      <c r="AJ442" s="209"/>
      <c r="AK442" s="209"/>
      <c r="AL442" s="209"/>
      <c r="AM442" s="209"/>
    </row>
    <row r="443" spans="1:39" s="211" customFormat="1" ht="13.5" hidden="1">
      <c r="A443" s="206"/>
      <c r="B443" s="207" t="s">
        <v>31</v>
      </c>
      <c r="C443" s="208" t="s">
        <v>32</v>
      </c>
      <c r="D443" s="209"/>
      <c r="E443" s="209"/>
      <c r="F443" s="210">
        <f t="shared" si="188"/>
        <v>0</v>
      </c>
      <c r="G443" s="210"/>
      <c r="H443" s="209"/>
      <c r="I443" s="210">
        <f t="shared" si="189"/>
        <v>0</v>
      </c>
      <c r="J443" s="209"/>
      <c r="K443" s="209"/>
      <c r="L443" s="209"/>
      <c r="M443" s="209"/>
      <c r="N443" s="209"/>
      <c r="O443" s="209"/>
      <c r="P443" s="209"/>
      <c r="Q443" s="209"/>
      <c r="R443" s="209"/>
      <c r="S443" s="209"/>
      <c r="T443" s="209"/>
      <c r="U443" s="210">
        <f t="shared" si="191"/>
        <v>0</v>
      </c>
      <c r="V443" s="209"/>
      <c r="W443" s="210">
        <f t="shared" si="192"/>
        <v>0</v>
      </c>
      <c r="X443" s="210">
        <f t="shared" si="194"/>
        <v>0</v>
      </c>
      <c r="Y443" s="209"/>
      <c r="Z443" s="209"/>
      <c r="AB443" s="306">
        <f t="shared" si="195"/>
        <v>0</v>
      </c>
      <c r="AC443" s="209"/>
      <c r="AD443" s="209"/>
      <c r="AE443" s="209"/>
      <c r="AF443" s="209"/>
      <c r="AG443" s="209"/>
      <c r="AH443" s="209"/>
      <c r="AI443" s="209"/>
      <c r="AJ443" s="209"/>
      <c r="AK443" s="209"/>
      <c r="AL443" s="209"/>
      <c r="AM443" s="209"/>
    </row>
    <row r="444" spans="1:39" s="211" customFormat="1" ht="13.5" hidden="1">
      <c r="A444" s="206"/>
      <c r="B444" s="213" t="s">
        <v>33</v>
      </c>
      <c r="C444" s="208" t="s">
        <v>34</v>
      </c>
      <c r="D444" s="209"/>
      <c r="E444" s="209"/>
      <c r="F444" s="210">
        <f t="shared" si="188"/>
        <v>0</v>
      </c>
      <c r="G444" s="210"/>
      <c r="H444" s="209"/>
      <c r="I444" s="210">
        <f t="shared" si="189"/>
        <v>0</v>
      </c>
      <c r="J444" s="209"/>
      <c r="K444" s="209"/>
      <c r="L444" s="209"/>
      <c r="M444" s="209"/>
      <c r="N444" s="209"/>
      <c r="O444" s="209"/>
      <c r="P444" s="209"/>
      <c r="Q444" s="209"/>
      <c r="R444" s="209"/>
      <c r="S444" s="209"/>
      <c r="T444" s="209"/>
      <c r="U444" s="210">
        <f t="shared" si="191"/>
        <v>0</v>
      </c>
      <c r="V444" s="209"/>
      <c r="W444" s="210">
        <f t="shared" si="192"/>
        <v>0</v>
      </c>
      <c r="X444" s="210">
        <f t="shared" si="194"/>
        <v>0</v>
      </c>
      <c r="Y444" s="209"/>
      <c r="Z444" s="209"/>
      <c r="AB444" s="306">
        <f t="shared" si="195"/>
        <v>0</v>
      </c>
      <c r="AC444" s="209"/>
      <c r="AD444" s="209"/>
      <c r="AE444" s="209"/>
      <c r="AF444" s="209"/>
      <c r="AG444" s="209"/>
      <c r="AH444" s="209"/>
      <c r="AI444" s="209"/>
      <c r="AJ444" s="209"/>
      <c r="AK444" s="209"/>
      <c r="AL444" s="209"/>
      <c r="AM444" s="209"/>
    </row>
    <row r="445" spans="1:39" s="198" customFormat="1" ht="13.5" hidden="1">
      <c r="A445" s="195"/>
      <c r="B445" s="195">
        <v>323</v>
      </c>
      <c r="C445" s="196"/>
      <c r="D445" s="197">
        <f>SUM(D446+D447+D448+D449+D450+D451+D452+D453+D454)</f>
        <v>0</v>
      </c>
      <c r="E445" s="197">
        <f>SUM(E446+E447+E448+E449+E450+E451+E452+E453+E454)</f>
        <v>0</v>
      </c>
      <c r="F445" s="210">
        <f t="shared" si="188"/>
        <v>0</v>
      </c>
      <c r="G445" s="197"/>
      <c r="H445" s="197">
        <f>SUM(H446+H447+H448+H449+H450+H451+H452+H453+H454)</f>
        <v>0</v>
      </c>
      <c r="I445" s="210">
        <f t="shared" si="189"/>
        <v>0</v>
      </c>
      <c r="J445" s="197">
        <f aca="true" t="shared" si="203" ref="J445:S445">SUM(J446+J447+J448+J449+J450+J451+J452+J453+J454)</f>
        <v>0</v>
      </c>
      <c r="K445" s="197">
        <f t="shared" si="203"/>
        <v>0</v>
      </c>
      <c r="L445" s="197">
        <f>SUM(L446+L447+L448+L449+L450+L451+L452+L453+L454)</f>
        <v>0</v>
      </c>
      <c r="M445" s="197">
        <f t="shared" si="203"/>
        <v>0</v>
      </c>
      <c r="N445" s="197">
        <f t="shared" si="203"/>
        <v>0</v>
      </c>
      <c r="O445" s="197">
        <f t="shared" si="203"/>
        <v>0</v>
      </c>
      <c r="P445" s="197">
        <f t="shared" si="203"/>
        <v>0</v>
      </c>
      <c r="Q445" s="197">
        <f t="shared" si="203"/>
        <v>0</v>
      </c>
      <c r="R445" s="197">
        <f t="shared" si="203"/>
        <v>0</v>
      </c>
      <c r="S445" s="197">
        <f t="shared" si="203"/>
        <v>0</v>
      </c>
      <c r="T445" s="197">
        <f>SUM(T446+T447+T448+T449+T450+T451+T452+T453+T454)</f>
        <v>0</v>
      </c>
      <c r="U445" s="210">
        <f t="shared" si="191"/>
        <v>0</v>
      </c>
      <c r="V445" s="197">
        <f>SUM(V446+V447+V448+V449+V450+V451+V452+V453+V454)</f>
        <v>0</v>
      </c>
      <c r="W445" s="210">
        <f t="shared" si="192"/>
        <v>0</v>
      </c>
      <c r="X445" s="210">
        <f t="shared" si="194"/>
        <v>0</v>
      </c>
      <c r="Y445" s="197">
        <f>SUM(Y446+Y447+Y448+Y449+Y450+Y451+Y452+Y453+Y454)</f>
        <v>0</v>
      </c>
      <c r="Z445" s="197">
        <f>SUM(Z446+Z447+Z448+Z449+Z450+Z451+Z452+Z453+Z454)</f>
        <v>0</v>
      </c>
      <c r="AB445" s="306">
        <f t="shared" si="195"/>
        <v>0</v>
      </c>
      <c r="AC445" s="197"/>
      <c r="AD445" s="197"/>
      <c r="AE445" s="197"/>
      <c r="AF445" s="197"/>
      <c r="AG445" s="197"/>
      <c r="AH445" s="197"/>
      <c r="AI445" s="197"/>
      <c r="AJ445" s="197"/>
      <c r="AK445" s="197"/>
      <c r="AL445" s="197"/>
      <c r="AM445" s="197"/>
    </row>
    <row r="446" spans="1:39" s="211" customFormat="1" ht="13.5" hidden="1">
      <c r="A446" s="206"/>
      <c r="B446" s="207" t="s">
        <v>35</v>
      </c>
      <c r="C446" s="208" t="s">
        <v>36</v>
      </c>
      <c r="D446" s="209"/>
      <c r="E446" s="209"/>
      <c r="F446" s="210">
        <f t="shared" si="188"/>
        <v>0</v>
      </c>
      <c r="G446" s="210"/>
      <c r="H446" s="209"/>
      <c r="I446" s="210">
        <f t="shared" si="189"/>
        <v>0</v>
      </c>
      <c r="J446" s="209"/>
      <c r="K446" s="209"/>
      <c r="L446" s="209"/>
      <c r="M446" s="209"/>
      <c r="N446" s="209"/>
      <c r="O446" s="209"/>
      <c r="P446" s="209"/>
      <c r="Q446" s="209"/>
      <c r="R446" s="209"/>
      <c r="S446" s="209"/>
      <c r="T446" s="209"/>
      <c r="U446" s="210">
        <f t="shared" si="191"/>
        <v>0</v>
      </c>
      <c r="V446" s="209"/>
      <c r="W446" s="210">
        <f t="shared" si="192"/>
        <v>0</v>
      </c>
      <c r="X446" s="210">
        <f t="shared" si="194"/>
        <v>0</v>
      </c>
      <c r="Y446" s="209"/>
      <c r="Z446" s="209"/>
      <c r="AB446" s="306">
        <f t="shared" si="195"/>
        <v>0</v>
      </c>
      <c r="AC446" s="209"/>
      <c r="AD446" s="209"/>
      <c r="AE446" s="209"/>
      <c r="AF446" s="209"/>
      <c r="AG446" s="209"/>
      <c r="AH446" s="209"/>
      <c r="AI446" s="209"/>
      <c r="AJ446" s="209"/>
      <c r="AK446" s="209"/>
      <c r="AL446" s="209"/>
      <c r="AM446" s="209"/>
    </row>
    <row r="447" spans="1:39" s="211" customFormat="1" ht="13.5" hidden="1">
      <c r="A447" s="206"/>
      <c r="B447" s="207" t="s">
        <v>37</v>
      </c>
      <c r="C447" s="208" t="s">
        <v>38</v>
      </c>
      <c r="D447" s="209"/>
      <c r="E447" s="209"/>
      <c r="F447" s="210">
        <f t="shared" si="188"/>
        <v>0</v>
      </c>
      <c r="G447" s="210"/>
      <c r="H447" s="209"/>
      <c r="I447" s="210">
        <f t="shared" si="189"/>
        <v>0</v>
      </c>
      <c r="J447" s="209"/>
      <c r="K447" s="209"/>
      <c r="L447" s="209"/>
      <c r="M447" s="209"/>
      <c r="N447" s="209"/>
      <c r="O447" s="209"/>
      <c r="P447" s="209"/>
      <c r="Q447" s="209"/>
      <c r="R447" s="209"/>
      <c r="S447" s="209"/>
      <c r="T447" s="209"/>
      <c r="U447" s="210">
        <f t="shared" si="191"/>
        <v>0</v>
      </c>
      <c r="V447" s="209"/>
      <c r="W447" s="210">
        <f t="shared" si="192"/>
        <v>0</v>
      </c>
      <c r="X447" s="210">
        <f t="shared" si="194"/>
        <v>0</v>
      </c>
      <c r="Y447" s="209"/>
      <c r="Z447" s="209"/>
      <c r="AB447" s="306">
        <f t="shared" si="195"/>
        <v>0</v>
      </c>
      <c r="AC447" s="209"/>
      <c r="AD447" s="209"/>
      <c r="AE447" s="209"/>
      <c r="AF447" s="209"/>
      <c r="AG447" s="209"/>
      <c r="AH447" s="209"/>
      <c r="AI447" s="209"/>
      <c r="AJ447" s="209"/>
      <c r="AK447" s="209"/>
      <c r="AL447" s="209"/>
      <c r="AM447" s="209"/>
    </row>
    <row r="448" spans="1:39" s="211" customFormat="1" ht="13.5" hidden="1">
      <c r="A448" s="206"/>
      <c r="B448" s="207" t="s">
        <v>39</v>
      </c>
      <c r="C448" s="208" t="s">
        <v>40</v>
      </c>
      <c r="D448" s="209"/>
      <c r="E448" s="209"/>
      <c r="F448" s="210">
        <f t="shared" si="188"/>
        <v>0</v>
      </c>
      <c r="G448" s="210"/>
      <c r="H448" s="209"/>
      <c r="I448" s="210">
        <f t="shared" si="189"/>
        <v>0</v>
      </c>
      <c r="J448" s="209"/>
      <c r="K448" s="209"/>
      <c r="L448" s="209"/>
      <c r="M448" s="209"/>
      <c r="N448" s="209"/>
      <c r="O448" s="209"/>
      <c r="P448" s="209"/>
      <c r="Q448" s="209"/>
      <c r="R448" s="209"/>
      <c r="S448" s="209"/>
      <c r="T448" s="209"/>
      <c r="U448" s="210">
        <f t="shared" si="191"/>
        <v>0</v>
      </c>
      <c r="V448" s="209"/>
      <c r="W448" s="210">
        <f t="shared" si="192"/>
        <v>0</v>
      </c>
      <c r="X448" s="210">
        <f t="shared" si="194"/>
        <v>0</v>
      </c>
      <c r="Y448" s="209"/>
      <c r="Z448" s="209"/>
      <c r="AB448" s="306">
        <f t="shared" si="195"/>
        <v>0</v>
      </c>
      <c r="AC448" s="209"/>
      <c r="AD448" s="209"/>
      <c r="AE448" s="209"/>
      <c r="AF448" s="209"/>
      <c r="AG448" s="209"/>
      <c r="AH448" s="209"/>
      <c r="AI448" s="209"/>
      <c r="AJ448" s="209"/>
      <c r="AK448" s="209"/>
      <c r="AL448" s="209"/>
      <c r="AM448" s="209"/>
    </row>
    <row r="449" spans="1:39" s="211" customFormat="1" ht="13.5" hidden="1">
      <c r="A449" s="206"/>
      <c r="B449" s="207" t="s">
        <v>41</v>
      </c>
      <c r="C449" s="208" t="s">
        <v>42</v>
      </c>
      <c r="D449" s="209"/>
      <c r="E449" s="209"/>
      <c r="F449" s="210">
        <f t="shared" si="188"/>
        <v>0</v>
      </c>
      <c r="G449" s="210"/>
      <c r="H449" s="209"/>
      <c r="I449" s="210">
        <f t="shared" si="189"/>
        <v>0</v>
      </c>
      <c r="J449" s="209"/>
      <c r="K449" s="209"/>
      <c r="L449" s="209"/>
      <c r="M449" s="209"/>
      <c r="N449" s="209"/>
      <c r="O449" s="209"/>
      <c r="P449" s="209"/>
      <c r="Q449" s="209"/>
      <c r="R449" s="209"/>
      <c r="S449" s="209"/>
      <c r="T449" s="209"/>
      <c r="U449" s="210">
        <f t="shared" si="191"/>
        <v>0</v>
      </c>
      <c r="V449" s="209"/>
      <c r="W449" s="210">
        <f t="shared" si="192"/>
        <v>0</v>
      </c>
      <c r="X449" s="210">
        <f t="shared" si="194"/>
        <v>0</v>
      </c>
      <c r="Y449" s="209"/>
      <c r="Z449" s="209"/>
      <c r="AB449" s="306">
        <f t="shared" si="195"/>
        <v>0</v>
      </c>
      <c r="AC449" s="209"/>
      <c r="AD449" s="209"/>
      <c r="AE449" s="209"/>
      <c r="AF449" s="209"/>
      <c r="AG449" s="209"/>
      <c r="AH449" s="209"/>
      <c r="AI449" s="209"/>
      <c r="AJ449" s="209"/>
      <c r="AK449" s="209"/>
      <c r="AL449" s="209"/>
      <c r="AM449" s="209"/>
    </row>
    <row r="450" spans="1:39" s="211" customFormat="1" ht="13.5" hidden="1">
      <c r="A450" s="206"/>
      <c r="B450" s="207" t="s">
        <v>43</v>
      </c>
      <c r="C450" s="208" t="s">
        <v>44</v>
      </c>
      <c r="D450" s="209"/>
      <c r="E450" s="209"/>
      <c r="F450" s="210">
        <f aca="true" t="shared" si="204" ref="F450:F480">SUM(H450:S450)</f>
        <v>0</v>
      </c>
      <c r="G450" s="210"/>
      <c r="H450" s="209"/>
      <c r="I450" s="210">
        <f aca="true" t="shared" si="205" ref="I450:I481">SUM(H450:H450)</f>
        <v>0</v>
      </c>
      <c r="J450" s="209"/>
      <c r="K450" s="209"/>
      <c r="L450" s="209"/>
      <c r="M450" s="209"/>
      <c r="N450" s="209"/>
      <c r="O450" s="209"/>
      <c r="P450" s="209"/>
      <c r="Q450" s="209"/>
      <c r="R450" s="209"/>
      <c r="S450" s="209"/>
      <c r="T450" s="209"/>
      <c r="U450" s="210">
        <f aca="true" t="shared" si="206" ref="U450:U480">SUM(I450+T450)</f>
        <v>0</v>
      </c>
      <c r="V450" s="209"/>
      <c r="W450" s="210">
        <f t="shared" si="192"/>
        <v>0</v>
      </c>
      <c r="X450" s="210">
        <f t="shared" si="194"/>
        <v>0</v>
      </c>
      <c r="Y450" s="209"/>
      <c r="Z450" s="209"/>
      <c r="AB450" s="306">
        <f t="shared" si="195"/>
        <v>0</v>
      </c>
      <c r="AC450" s="209"/>
      <c r="AD450" s="209"/>
      <c r="AE450" s="209"/>
      <c r="AF450" s="209"/>
      <c r="AG450" s="209"/>
      <c r="AH450" s="209"/>
      <c r="AI450" s="209"/>
      <c r="AJ450" s="209"/>
      <c r="AK450" s="209"/>
      <c r="AL450" s="209"/>
      <c r="AM450" s="209"/>
    </row>
    <row r="451" spans="1:39" s="211" customFormat="1" ht="13.5" hidden="1">
      <c r="A451" s="206"/>
      <c r="B451" s="207" t="s">
        <v>45</v>
      </c>
      <c r="C451" s="208" t="s">
        <v>46</v>
      </c>
      <c r="D451" s="209"/>
      <c r="E451" s="209"/>
      <c r="F451" s="210">
        <f t="shared" si="204"/>
        <v>0</v>
      </c>
      <c r="G451" s="210"/>
      <c r="H451" s="209"/>
      <c r="I451" s="210">
        <f t="shared" si="205"/>
        <v>0</v>
      </c>
      <c r="J451" s="209"/>
      <c r="K451" s="209"/>
      <c r="L451" s="209"/>
      <c r="M451" s="209"/>
      <c r="N451" s="209"/>
      <c r="O451" s="209"/>
      <c r="P451" s="209"/>
      <c r="Q451" s="209"/>
      <c r="R451" s="209"/>
      <c r="S451" s="209"/>
      <c r="T451" s="209"/>
      <c r="U451" s="210">
        <f t="shared" si="206"/>
        <v>0</v>
      </c>
      <c r="V451" s="209"/>
      <c r="W451" s="210">
        <f t="shared" si="192"/>
        <v>0</v>
      </c>
      <c r="X451" s="210">
        <f t="shared" si="194"/>
        <v>0</v>
      </c>
      <c r="Y451" s="209"/>
      <c r="Z451" s="209"/>
      <c r="AB451" s="306">
        <f aca="true" t="shared" si="207" ref="AB451:AB475">SUM(H451+T451)</f>
        <v>0</v>
      </c>
      <c r="AC451" s="209"/>
      <c r="AD451" s="209"/>
      <c r="AE451" s="209"/>
      <c r="AF451" s="209"/>
      <c r="AG451" s="209"/>
      <c r="AH451" s="209"/>
      <c r="AI451" s="209"/>
      <c r="AJ451" s="209"/>
      <c r="AK451" s="209"/>
      <c r="AL451" s="209"/>
      <c r="AM451" s="209"/>
    </row>
    <row r="452" spans="1:39" s="211" customFormat="1" ht="13.5" hidden="1">
      <c r="A452" s="206"/>
      <c r="B452" s="207" t="s">
        <v>47</v>
      </c>
      <c r="C452" s="208" t="s">
        <v>48</v>
      </c>
      <c r="D452" s="209"/>
      <c r="E452" s="209"/>
      <c r="F452" s="210">
        <f t="shared" si="204"/>
        <v>0</v>
      </c>
      <c r="G452" s="210"/>
      <c r="H452" s="209"/>
      <c r="I452" s="210">
        <f t="shared" si="205"/>
        <v>0</v>
      </c>
      <c r="J452" s="209"/>
      <c r="K452" s="209"/>
      <c r="L452" s="209"/>
      <c r="M452" s="209"/>
      <c r="N452" s="209"/>
      <c r="O452" s="209"/>
      <c r="P452" s="209"/>
      <c r="Q452" s="209"/>
      <c r="R452" s="209"/>
      <c r="S452" s="209"/>
      <c r="T452" s="209"/>
      <c r="U452" s="210">
        <f t="shared" si="206"/>
        <v>0</v>
      </c>
      <c r="V452" s="209"/>
      <c r="W452" s="210">
        <f t="shared" si="192"/>
        <v>0</v>
      </c>
      <c r="X452" s="210">
        <f t="shared" si="194"/>
        <v>0</v>
      </c>
      <c r="Y452" s="209"/>
      <c r="Z452" s="209"/>
      <c r="AB452" s="306">
        <f t="shared" si="207"/>
        <v>0</v>
      </c>
      <c r="AC452" s="209"/>
      <c r="AD452" s="209"/>
      <c r="AE452" s="209"/>
      <c r="AF452" s="209"/>
      <c r="AG452" s="209"/>
      <c r="AH452" s="209"/>
      <c r="AI452" s="209"/>
      <c r="AJ452" s="209"/>
      <c r="AK452" s="209"/>
      <c r="AL452" s="209"/>
      <c r="AM452" s="209"/>
    </row>
    <row r="453" spans="1:39" s="211" customFormat="1" ht="13.5" hidden="1">
      <c r="A453" s="206"/>
      <c r="B453" s="207" t="s">
        <v>49</v>
      </c>
      <c r="C453" s="208" t="s">
        <v>50</v>
      </c>
      <c r="D453" s="209"/>
      <c r="E453" s="209"/>
      <c r="F453" s="210">
        <f t="shared" si="204"/>
        <v>0</v>
      </c>
      <c r="G453" s="210"/>
      <c r="H453" s="209"/>
      <c r="I453" s="210">
        <f t="shared" si="205"/>
        <v>0</v>
      </c>
      <c r="J453" s="209"/>
      <c r="K453" s="209"/>
      <c r="L453" s="209"/>
      <c r="M453" s="209"/>
      <c r="N453" s="209"/>
      <c r="O453" s="209"/>
      <c r="P453" s="209"/>
      <c r="Q453" s="209"/>
      <c r="R453" s="209"/>
      <c r="S453" s="209"/>
      <c r="T453" s="209"/>
      <c r="U453" s="210">
        <f t="shared" si="206"/>
        <v>0</v>
      </c>
      <c r="V453" s="209"/>
      <c r="W453" s="210">
        <f t="shared" si="192"/>
        <v>0</v>
      </c>
      <c r="X453" s="210">
        <f t="shared" si="194"/>
        <v>0</v>
      </c>
      <c r="Y453" s="209"/>
      <c r="Z453" s="209"/>
      <c r="AB453" s="306">
        <f t="shared" si="207"/>
        <v>0</v>
      </c>
      <c r="AC453" s="209"/>
      <c r="AD453" s="209"/>
      <c r="AE453" s="209"/>
      <c r="AF453" s="209"/>
      <c r="AG453" s="209"/>
      <c r="AH453" s="209"/>
      <c r="AI453" s="209"/>
      <c r="AJ453" s="209"/>
      <c r="AK453" s="209"/>
      <c r="AL453" s="209"/>
      <c r="AM453" s="209"/>
    </row>
    <row r="454" spans="1:39" s="211" customFormat="1" ht="13.5" hidden="1">
      <c r="A454" s="206"/>
      <c r="B454" s="207" t="s">
        <v>51</v>
      </c>
      <c r="C454" s="208" t="s">
        <v>52</v>
      </c>
      <c r="D454" s="209"/>
      <c r="E454" s="209"/>
      <c r="F454" s="210">
        <f t="shared" si="204"/>
        <v>0</v>
      </c>
      <c r="G454" s="210"/>
      <c r="H454" s="209"/>
      <c r="I454" s="210">
        <f t="shared" si="205"/>
        <v>0</v>
      </c>
      <c r="J454" s="209"/>
      <c r="K454" s="209"/>
      <c r="L454" s="209"/>
      <c r="M454" s="209"/>
      <c r="N454" s="209"/>
      <c r="O454" s="209"/>
      <c r="P454" s="209"/>
      <c r="Q454" s="209"/>
      <c r="R454" s="209"/>
      <c r="S454" s="209"/>
      <c r="T454" s="209"/>
      <c r="U454" s="210">
        <f t="shared" si="206"/>
        <v>0</v>
      </c>
      <c r="V454" s="209"/>
      <c r="W454" s="210">
        <f t="shared" si="192"/>
        <v>0</v>
      </c>
      <c r="X454" s="210">
        <f t="shared" si="194"/>
        <v>0</v>
      </c>
      <c r="Y454" s="209"/>
      <c r="Z454" s="209"/>
      <c r="AB454" s="306">
        <f t="shared" si="207"/>
        <v>0</v>
      </c>
      <c r="AC454" s="209"/>
      <c r="AD454" s="209"/>
      <c r="AE454" s="209"/>
      <c r="AF454" s="209"/>
      <c r="AG454" s="209"/>
      <c r="AH454" s="209"/>
      <c r="AI454" s="209"/>
      <c r="AJ454" s="209"/>
      <c r="AK454" s="209"/>
      <c r="AL454" s="209"/>
      <c r="AM454" s="209"/>
    </row>
    <row r="455" spans="1:39" s="198" customFormat="1" ht="13.5" hidden="1">
      <c r="A455" s="195"/>
      <c r="B455" s="195">
        <v>324</v>
      </c>
      <c r="C455" s="196"/>
      <c r="D455" s="197">
        <f>SUM(D456)</f>
        <v>0</v>
      </c>
      <c r="E455" s="197">
        <f aca="true" t="shared" si="208" ref="E455:V455">SUM(E456)</f>
        <v>0</v>
      </c>
      <c r="F455" s="210">
        <f t="shared" si="204"/>
        <v>0</v>
      </c>
      <c r="G455" s="197"/>
      <c r="H455" s="197">
        <f t="shared" si="208"/>
        <v>0</v>
      </c>
      <c r="I455" s="210">
        <f t="shared" si="205"/>
        <v>0</v>
      </c>
      <c r="J455" s="197">
        <f t="shared" si="208"/>
        <v>0</v>
      </c>
      <c r="K455" s="197">
        <f t="shared" si="208"/>
        <v>0</v>
      </c>
      <c r="L455" s="197">
        <f t="shared" si="208"/>
        <v>0</v>
      </c>
      <c r="M455" s="197">
        <f t="shared" si="208"/>
        <v>0</v>
      </c>
      <c r="N455" s="197">
        <f t="shared" si="208"/>
        <v>0</v>
      </c>
      <c r="O455" s="197">
        <f t="shared" si="208"/>
        <v>0</v>
      </c>
      <c r="P455" s="197">
        <f t="shared" si="208"/>
        <v>0</v>
      </c>
      <c r="Q455" s="197">
        <f t="shared" si="208"/>
        <v>0</v>
      </c>
      <c r="R455" s="197">
        <f t="shared" si="208"/>
        <v>0</v>
      </c>
      <c r="S455" s="197">
        <f t="shared" si="208"/>
        <v>0</v>
      </c>
      <c r="T455" s="197">
        <f t="shared" si="208"/>
        <v>0</v>
      </c>
      <c r="U455" s="210">
        <f t="shared" si="206"/>
        <v>0</v>
      </c>
      <c r="V455" s="197">
        <f t="shared" si="208"/>
        <v>0</v>
      </c>
      <c r="W455" s="210">
        <f t="shared" si="192"/>
        <v>0</v>
      </c>
      <c r="X455" s="210">
        <f t="shared" si="194"/>
        <v>0</v>
      </c>
      <c r="Y455" s="197">
        <f>SUM(Y456)</f>
        <v>0</v>
      </c>
      <c r="Z455" s="197">
        <f>SUM(Z456)</f>
        <v>0</v>
      </c>
      <c r="AB455" s="306">
        <f t="shared" si="207"/>
        <v>0</v>
      </c>
      <c r="AC455" s="197"/>
      <c r="AD455" s="197"/>
      <c r="AE455" s="197"/>
      <c r="AF455" s="197"/>
      <c r="AG455" s="197"/>
      <c r="AH455" s="197"/>
      <c r="AI455" s="197"/>
      <c r="AJ455" s="197"/>
      <c r="AK455" s="197"/>
      <c r="AL455" s="197"/>
      <c r="AM455" s="197"/>
    </row>
    <row r="456" spans="1:39" s="211" customFormat="1" ht="13.5" hidden="1">
      <c r="A456" s="206"/>
      <c r="B456" s="212" t="s">
        <v>54</v>
      </c>
      <c r="C456" s="208" t="s">
        <v>53</v>
      </c>
      <c r="D456" s="209"/>
      <c r="E456" s="209"/>
      <c r="F456" s="210">
        <f t="shared" si="204"/>
        <v>0</v>
      </c>
      <c r="G456" s="210"/>
      <c r="H456" s="209"/>
      <c r="I456" s="210">
        <f t="shared" si="205"/>
        <v>0</v>
      </c>
      <c r="J456" s="209"/>
      <c r="K456" s="209"/>
      <c r="L456" s="209"/>
      <c r="M456" s="209"/>
      <c r="N456" s="209"/>
      <c r="O456" s="209"/>
      <c r="P456" s="209"/>
      <c r="Q456" s="209"/>
      <c r="R456" s="209"/>
      <c r="S456" s="209"/>
      <c r="T456" s="209"/>
      <c r="U456" s="210">
        <f t="shared" si="206"/>
        <v>0</v>
      </c>
      <c r="V456" s="209"/>
      <c r="W456" s="210">
        <f t="shared" si="192"/>
        <v>0</v>
      </c>
      <c r="X456" s="210">
        <f t="shared" si="194"/>
        <v>0</v>
      </c>
      <c r="Y456" s="209"/>
      <c r="Z456" s="209"/>
      <c r="AB456" s="306">
        <f t="shared" si="207"/>
        <v>0</v>
      </c>
      <c r="AC456" s="209"/>
      <c r="AD456" s="209"/>
      <c r="AE456" s="209"/>
      <c r="AF456" s="209"/>
      <c r="AG456" s="209"/>
      <c r="AH456" s="209"/>
      <c r="AI456" s="209"/>
      <c r="AJ456" s="209"/>
      <c r="AK456" s="209"/>
      <c r="AL456" s="209"/>
      <c r="AM456" s="209"/>
    </row>
    <row r="457" spans="1:39" s="198" customFormat="1" ht="13.5" hidden="1">
      <c r="A457" s="195"/>
      <c r="B457" s="203" t="s">
        <v>545</v>
      </c>
      <c r="C457" s="196"/>
      <c r="D457" s="197">
        <f>SUM(D458+D459+D460+D461+D462+D463+D464)</f>
        <v>0</v>
      </c>
      <c r="E457" s="197">
        <f>SUM(E458+E459+E460+E461+E462+E463+E464)</f>
        <v>0</v>
      </c>
      <c r="F457" s="210">
        <f t="shared" si="204"/>
        <v>0</v>
      </c>
      <c r="G457" s="197"/>
      <c r="H457" s="197">
        <f>SUM(H458+H459+H460+H461+H462+H463+H464)</f>
        <v>0</v>
      </c>
      <c r="I457" s="210">
        <f t="shared" si="205"/>
        <v>0</v>
      </c>
      <c r="J457" s="197">
        <f aca="true" t="shared" si="209" ref="J457:S457">SUM(J458+J459+J460+J461+J462+J463+J464)</f>
        <v>0</v>
      </c>
      <c r="K457" s="197">
        <f t="shared" si="209"/>
        <v>0</v>
      </c>
      <c r="L457" s="197">
        <f>SUM(L458+L459+L460+L461+L462+L463+L464)</f>
        <v>0</v>
      </c>
      <c r="M457" s="197">
        <f t="shared" si="209"/>
        <v>0</v>
      </c>
      <c r="N457" s="197">
        <f t="shared" si="209"/>
        <v>0</v>
      </c>
      <c r="O457" s="197">
        <f t="shared" si="209"/>
        <v>0</v>
      </c>
      <c r="P457" s="197">
        <f t="shared" si="209"/>
        <v>0</v>
      </c>
      <c r="Q457" s="197">
        <f t="shared" si="209"/>
        <v>0</v>
      </c>
      <c r="R457" s="197">
        <f t="shared" si="209"/>
        <v>0</v>
      </c>
      <c r="S457" s="197">
        <f t="shared" si="209"/>
        <v>0</v>
      </c>
      <c r="T457" s="197">
        <f>SUM(T458+T459+T460+T461+T462+T463+T464)</f>
        <v>0</v>
      </c>
      <c r="U457" s="210">
        <f t="shared" si="206"/>
        <v>0</v>
      </c>
      <c r="V457" s="197">
        <f>SUM(V458+V459+V460+V461+V462+V463+V464)</f>
        <v>0</v>
      </c>
      <c r="W457" s="210">
        <f t="shared" si="192"/>
        <v>0</v>
      </c>
      <c r="X457" s="210">
        <f t="shared" si="194"/>
        <v>0</v>
      </c>
      <c r="Y457" s="197">
        <f>SUM(Y458+Y459+Y460+Y461+Y462+Y463+Y464)</f>
        <v>0</v>
      </c>
      <c r="Z457" s="197">
        <f>SUM(Z458+Z459+Z460+Z461+Z462+Z463+Z464)</f>
        <v>0</v>
      </c>
      <c r="AB457" s="306">
        <f t="shared" si="207"/>
        <v>0</v>
      </c>
      <c r="AC457" s="197"/>
      <c r="AD457" s="197"/>
      <c r="AE457" s="197"/>
      <c r="AF457" s="197"/>
      <c r="AG457" s="197"/>
      <c r="AH457" s="197"/>
      <c r="AI457" s="197"/>
      <c r="AJ457" s="197"/>
      <c r="AK457" s="197"/>
      <c r="AL457" s="197"/>
      <c r="AM457" s="197"/>
    </row>
    <row r="458" spans="1:39" s="211" customFormat="1" ht="12.75" customHeight="1" hidden="1">
      <c r="A458" s="206"/>
      <c r="B458" s="207" t="s">
        <v>56</v>
      </c>
      <c r="C458" s="208" t="s">
        <v>57</v>
      </c>
      <c r="D458" s="209"/>
      <c r="E458" s="209"/>
      <c r="F458" s="210">
        <f t="shared" si="204"/>
        <v>0</v>
      </c>
      <c r="G458" s="210"/>
      <c r="H458" s="209"/>
      <c r="I458" s="210">
        <f t="shared" si="205"/>
        <v>0</v>
      </c>
      <c r="J458" s="209"/>
      <c r="K458" s="209"/>
      <c r="L458" s="209"/>
      <c r="M458" s="209"/>
      <c r="N458" s="209"/>
      <c r="O458" s="209"/>
      <c r="P458" s="209"/>
      <c r="Q458" s="209"/>
      <c r="R458" s="209"/>
      <c r="S458" s="209"/>
      <c r="T458" s="209"/>
      <c r="U458" s="210">
        <f t="shared" si="206"/>
        <v>0</v>
      </c>
      <c r="V458" s="209"/>
      <c r="W458" s="210">
        <f t="shared" si="192"/>
        <v>0</v>
      </c>
      <c r="X458" s="210">
        <f t="shared" si="194"/>
        <v>0</v>
      </c>
      <c r="Y458" s="209"/>
      <c r="Z458" s="209"/>
      <c r="AB458" s="306">
        <f t="shared" si="207"/>
        <v>0</v>
      </c>
      <c r="AC458" s="209"/>
      <c r="AD458" s="209"/>
      <c r="AE458" s="209"/>
      <c r="AF458" s="209"/>
      <c r="AG458" s="209"/>
      <c r="AH458" s="209"/>
      <c r="AI458" s="209"/>
      <c r="AJ458" s="209"/>
      <c r="AK458" s="209"/>
      <c r="AL458" s="209"/>
      <c r="AM458" s="209"/>
    </row>
    <row r="459" spans="1:39" s="211" customFormat="1" ht="13.5" hidden="1">
      <c r="A459" s="206"/>
      <c r="B459" s="207" t="s">
        <v>58</v>
      </c>
      <c r="C459" s="208" t="s">
        <v>59</v>
      </c>
      <c r="D459" s="209"/>
      <c r="E459" s="209"/>
      <c r="F459" s="210">
        <f t="shared" si="204"/>
        <v>0</v>
      </c>
      <c r="G459" s="210"/>
      <c r="H459" s="209"/>
      <c r="I459" s="210">
        <f t="shared" si="205"/>
        <v>0</v>
      </c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10">
        <f t="shared" si="206"/>
        <v>0</v>
      </c>
      <c r="V459" s="209"/>
      <c r="W459" s="210">
        <f t="shared" si="192"/>
        <v>0</v>
      </c>
      <c r="X459" s="210">
        <f t="shared" si="194"/>
        <v>0</v>
      </c>
      <c r="Y459" s="209"/>
      <c r="Z459" s="209"/>
      <c r="AB459" s="306">
        <f t="shared" si="207"/>
        <v>0</v>
      </c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</row>
    <row r="460" spans="1:39" s="211" customFormat="1" ht="13.5" hidden="1">
      <c r="A460" s="206"/>
      <c r="B460" s="207" t="s">
        <v>60</v>
      </c>
      <c r="C460" s="208" t="s">
        <v>61</v>
      </c>
      <c r="D460" s="209"/>
      <c r="E460" s="209"/>
      <c r="F460" s="210">
        <f t="shared" si="204"/>
        <v>0</v>
      </c>
      <c r="G460" s="210"/>
      <c r="H460" s="209"/>
      <c r="I460" s="210">
        <f t="shared" si="205"/>
        <v>0</v>
      </c>
      <c r="J460" s="209"/>
      <c r="K460" s="209"/>
      <c r="L460" s="209"/>
      <c r="M460" s="209"/>
      <c r="N460" s="209"/>
      <c r="O460" s="209"/>
      <c r="P460" s="209"/>
      <c r="Q460" s="209"/>
      <c r="R460" s="209"/>
      <c r="S460" s="209"/>
      <c r="T460" s="209"/>
      <c r="U460" s="210">
        <f t="shared" si="206"/>
        <v>0</v>
      </c>
      <c r="V460" s="209"/>
      <c r="W460" s="210">
        <f t="shared" si="192"/>
        <v>0</v>
      </c>
      <c r="X460" s="210">
        <f t="shared" si="194"/>
        <v>0</v>
      </c>
      <c r="Y460" s="209"/>
      <c r="Z460" s="209"/>
      <c r="AB460" s="306">
        <f t="shared" si="207"/>
        <v>0</v>
      </c>
      <c r="AC460" s="209"/>
      <c r="AD460" s="209"/>
      <c r="AE460" s="209"/>
      <c r="AF460" s="209"/>
      <c r="AG460" s="209"/>
      <c r="AH460" s="209"/>
      <c r="AI460" s="209"/>
      <c r="AJ460" s="209"/>
      <c r="AK460" s="209"/>
      <c r="AL460" s="209"/>
      <c r="AM460" s="209"/>
    </row>
    <row r="461" spans="1:39" s="211" customFormat="1" ht="13.5" hidden="1">
      <c r="A461" s="206"/>
      <c r="B461" s="207" t="s">
        <v>62</v>
      </c>
      <c r="C461" s="208" t="s">
        <v>63</v>
      </c>
      <c r="D461" s="209"/>
      <c r="E461" s="209"/>
      <c r="F461" s="210">
        <f t="shared" si="204"/>
        <v>0</v>
      </c>
      <c r="G461" s="210"/>
      <c r="H461" s="209"/>
      <c r="I461" s="210">
        <f t="shared" si="205"/>
        <v>0</v>
      </c>
      <c r="J461" s="209"/>
      <c r="K461" s="209"/>
      <c r="L461" s="209"/>
      <c r="M461" s="209"/>
      <c r="N461" s="209"/>
      <c r="O461" s="209"/>
      <c r="P461" s="209"/>
      <c r="Q461" s="209"/>
      <c r="R461" s="209"/>
      <c r="S461" s="209"/>
      <c r="T461" s="209"/>
      <c r="U461" s="210">
        <f t="shared" si="206"/>
        <v>0</v>
      </c>
      <c r="V461" s="209"/>
      <c r="W461" s="210">
        <f t="shared" si="192"/>
        <v>0</v>
      </c>
      <c r="X461" s="210">
        <f t="shared" si="194"/>
        <v>0</v>
      </c>
      <c r="Y461" s="209"/>
      <c r="Z461" s="209"/>
      <c r="AB461" s="306">
        <f t="shared" si="207"/>
        <v>0</v>
      </c>
      <c r="AC461" s="209"/>
      <c r="AD461" s="209"/>
      <c r="AE461" s="209"/>
      <c r="AF461" s="209"/>
      <c r="AG461" s="209"/>
      <c r="AH461" s="209"/>
      <c r="AI461" s="209"/>
      <c r="AJ461" s="209"/>
      <c r="AK461" s="209"/>
      <c r="AL461" s="209"/>
      <c r="AM461" s="209"/>
    </row>
    <row r="462" spans="1:39" s="211" customFormat="1" ht="13.5" hidden="1">
      <c r="A462" s="206"/>
      <c r="B462" s="206">
        <v>3295</v>
      </c>
      <c r="C462" s="208" t="s">
        <v>64</v>
      </c>
      <c r="D462" s="209"/>
      <c r="E462" s="209"/>
      <c r="F462" s="210">
        <f t="shared" si="204"/>
        <v>0</v>
      </c>
      <c r="G462" s="210"/>
      <c r="H462" s="209"/>
      <c r="I462" s="210">
        <f t="shared" si="205"/>
        <v>0</v>
      </c>
      <c r="J462" s="209"/>
      <c r="K462" s="209"/>
      <c r="L462" s="209"/>
      <c r="M462" s="209"/>
      <c r="N462" s="209"/>
      <c r="O462" s="209"/>
      <c r="P462" s="209"/>
      <c r="Q462" s="209"/>
      <c r="R462" s="209"/>
      <c r="S462" s="209"/>
      <c r="T462" s="209"/>
      <c r="U462" s="210">
        <f t="shared" si="206"/>
        <v>0</v>
      </c>
      <c r="V462" s="209"/>
      <c r="W462" s="210">
        <f t="shared" si="192"/>
        <v>0</v>
      </c>
      <c r="X462" s="210">
        <f t="shared" si="194"/>
        <v>0</v>
      </c>
      <c r="Y462" s="209"/>
      <c r="Z462" s="209"/>
      <c r="AB462" s="306">
        <f t="shared" si="207"/>
        <v>0</v>
      </c>
      <c r="AC462" s="209"/>
      <c r="AD462" s="209"/>
      <c r="AE462" s="209"/>
      <c r="AF462" s="209"/>
      <c r="AG462" s="209"/>
      <c r="AH462" s="209"/>
      <c r="AI462" s="209"/>
      <c r="AJ462" s="209"/>
      <c r="AK462" s="209"/>
      <c r="AL462" s="209"/>
      <c r="AM462" s="209"/>
    </row>
    <row r="463" spans="1:39" s="211" customFormat="1" ht="13.5" hidden="1">
      <c r="A463" s="206"/>
      <c r="B463" s="206">
        <v>3296</v>
      </c>
      <c r="C463" s="214" t="s">
        <v>65</v>
      </c>
      <c r="D463" s="209"/>
      <c r="E463" s="209"/>
      <c r="F463" s="210">
        <f t="shared" si="204"/>
        <v>0</v>
      </c>
      <c r="G463" s="210"/>
      <c r="H463" s="209"/>
      <c r="I463" s="210">
        <f t="shared" si="205"/>
        <v>0</v>
      </c>
      <c r="J463" s="209"/>
      <c r="K463" s="209"/>
      <c r="L463" s="209"/>
      <c r="M463" s="209"/>
      <c r="N463" s="209"/>
      <c r="O463" s="209"/>
      <c r="P463" s="209"/>
      <c r="Q463" s="209"/>
      <c r="R463" s="209"/>
      <c r="S463" s="209"/>
      <c r="T463" s="209"/>
      <c r="U463" s="210">
        <f t="shared" si="206"/>
        <v>0</v>
      </c>
      <c r="V463" s="209"/>
      <c r="W463" s="210">
        <f t="shared" si="192"/>
        <v>0</v>
      </c>
      <c r="X463" s="210">
        <f t="shared" si="194"/>
        <v>0</v>
      </c>
      <c r="Y463" s="209"/>
      <c r="Z463" s="209"/>
      <c r="AB463" s="306">
        <f t="shared" si="207"/>
        <v>0</v>
      </c>
      <c r="AC463" s="209"/>
      <c r="AD463" s="209"/>
      <c r="AE463" s="209"/>
      <c r="AF463" s="209"/>
      <c r="AG463" s="209"/>
      <c r="AH463" s="209"/>
      <c r="AI463" s="209"/>
      <c r="AJ463" s="209"/>
      <c r="AK463" s="209"/>
      <c r="AL463" s="209"/>
      <c r="AM463" s="209"/>
    </row>
    <row r="464" spans="1:39" s="211" customFormat="1" ht="13.5" hidden="1">
      <c r="A464" s="206"/>
      <c r="B464" s="207" t="s">
        <v>66</v>
      </c>
      <c r="C464" s="208" t="s">
        <v>55</v>
      </c>
      <c r="D464" s="209"/>
      <c r="E464" s="209"/>
      <c r="F464" s="210">
        <f t="shared" si="204"/>
        <v>0</v>
      </c>
      <c r="G464" s="210"/>
      <c r="H464" s="209"/>
      <c r="I464" s="210">
        <f t="shared" si="205"/>
        <v>0</v>
      </c>
      <c r="J464" s="209"/>
      <c r="K464" s="209"/>
      <c r="L464" s="209"/>
      <c r="M464" s="209"/>
      <c r="N464" s="209"/>
      <c r="O464" s="209"/>
      <c r="P464" s="209"/>
      <c r="Q464" s="209"/>
      <c r="R464" s="209"/>
      <c r="S464" s="209"/>
      <c r="T464" s="209"/>
      <c r="U464" s="210">
        <f t="shared" si="206"/>
        <v>0</v>
      </c>
      <c r="V464" s="209"/>
      <c r="W464" s="210">
        <f t="shared" si="192"/>
        <v>0</v>
      </c>
      <c r="X464" s="210">
        <f t="shared" si="194"/>
        <v>0</v>
      </c>
      <c r="Y464" s="209"/>
      <c r="Z464" s="209"/>
      <c r="AB464" s="306">
        <f t="shared" si="207"/>
        <v>0</v>
      </c>
      <c r="AC464" s="209"/>
      <c r="AD464" s="209"/>
      <c r="AE464" s="209"/>
      <c r="AF464" s="209"/>
      <c r="AG464" s="209"/>
      <c r="AH464" s="209"/>
      <c r="AI464" s="209"/>
      <c r="AJ464" s="209"/>
      <c r="AK464" s="209"/>
      <c r="AL464" s="209"/>
      <c r="AM464" s="209"/>
    </row>
    <row r="465" spans="1:39" s="198" customFormat="1" ht="13.5" hidden="1">
      <c r="A465" s="6"/>
      <c r="B465" s="195">
        <v>34</v>
      </c>
      <c r="C465" s="196" t="s">
        <v>67</v>
      </c>
      <c r="D465" s="197">
        <f>SUM(D466+D471)</f>
        <v>0</v>
      </c>
      <c r="E465" s="197">
        <f>SUM(E466+E471)</f>
        <v>0</v>
      </c>
      <c r="F465" s="210">
        <f t="shared" si="204"/>
        <v>0</v>
      </c>
      <c r="G465" s="197"/>
      <c r="H465" s="197">
        <f>SUM(H466+H471)</f>
        <v>0</v>
      </c>
      <c r="I465" s="210">
        <f t="shared" si="205"/>
        <v>0</v>
      </c>
      <c r="J465" s="197">
        <f aca="true" t="shared" si="210" ref="J465:S465">SUM(J466+J471)</f>
        <v>0</v>
      </c>
      <c r="K465" s="197">
        <f t="shared" si="210"/>
        <v>0</v>
      </c>
      <c r="L465" s="197">
        <f>SUM(L466+L471)</f>
        <v>0</v>
      </c>
      <c r="M465" s="197">
        <f t="shared" si="210"/>
        <v>0</v>
      </c>
      <c r="N465" s="197">
        <f t="shared" si="210"/>
        <v>0</v>
      </c>
      <c r="O465" s="197">
        <f t="shared" si="210"/>
        <v>0</v>
      </c>
      <c r="P465" s="197">
        <f t="shared" si="210"/>
        <v>0</v>
      </c>
      <c r="Q465" s="197">
        <f t="shared" si="210"/>
        <v>0</v>
      </c>
      <c r="R465" s="197">
        <f t="shared" si="210"/>
        <v>0</v>
      </c>
      <c r="S465" s="197">
        <f t="shared" si="210"/>
        <v>0</v>
      </c>
      <c r="T465" s="197">
        <f>SUM(T466+T471)</f>
        <v>0</v>
      </c>
      <c r="U465" s="210">
        <f t="shared" si="206"/>
        <v>0</v>
      </c>
      <c r="V465" s="197">
        <f>SUM(V466+V471)</f>
        <v>0</v>
      </c>
      <c r="W465" s="210">
        <f t="shared" si="192"/>
        <v>0</v>
      </c>
      <c r="X465" s="210">
        <f t="shared" si="194"/>
        <v>0</v>
      </c>
      <c r="Y465" s="197">
        <f>SUM(Y466+Y471)</f>
        <v>0</v>
      </c>
      <c r="Z465" s="197">
        <f>SUM(Z466+Z471)</f>
        <v>0</v>
      </c>
      <c r="AB465" s="306">
        <f t="shared" si="207"/>
        <v>0</v>
      </c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</row>
    <row r="466" spans="1:39" s="198" customFormat="1" ht="13.5" hidden="1">
      <c r="A466" s="195"/>
      <c r="B466" s="195">
        <v>342</v>
      </c>
      <c r="C466" s="196" t="s">
        <v>68</v>
      </c>
      <c r="D466" s="197">
        <f>SUM(D467+D468+D469+D470)</f>
        <v>0</v>
      </c>
      <c r="E466" s="197">
        <f>SUM(E467+E468+E469+E470)</f>
        <v>0</v>
      </c>
      <c r="F466" s="210">
        <f t="shared" si="204"/>
        <v>0</v>
      </c>
      <c r="G466" s="197"/>
      <c r="H466" s="197">
        <f>SUM(H467+H468+H469+H470)</f>
        <v>0</v>
      </c>
      <c r="I466" s="210">
        <f t="shared" si="205"/>
        <v>0</v>
      </c>
      <c r="J466" s="197">
        <f aca="true" t="shared" si="211" ref="J466:S466">SUM(J467+J468+J469+J470)</f>
        <v>0</v>
      </c>
      <c r="K466" s="197">
        <f t="shared" si="211"/>
        <v>0</v>
      </c>
      <c r="L466" s="197">
        <f>SUM(L467+L468+L469+L470)</f>
        <v>0</v>
      </c>
      <c r="M466" s="197">
        <f t="shared" si="211"/>
        <v>0</v>
      </c>
      <c r="N466" s="197">
        <f t="shared" si="211"/>
        <v>0</v>
      </c>
      <c r="O466" s="197">
        <f t="shared" si="211"/>
        <v>0</v>
      </c>
      <c r="P466" s="197">
        <f t="shared" si="211"/>
        <v>0</v>
      </c>
      <c r="Q466" s="197">
        <f t="shared" si="211"/>
        <v>0</v>
      </c>
      <c r="R466" s="197">
        <f t="shared" si="211"/>
        <v>0</v>
      </c>
      <c r="S466" s="197">
        <f t="shared" si="211"/>
        <v>0</v>
      </c>
      <c r="T466" s="197">
        <f>SUM(T467+T468+T469+T470)</f>
        <v>0</v>
      </c>
      <c r="U466" s="210">
        <f t="shared" si="206"/>
        <v>0</v>
      </c>
      <c r="V466" s="197">
        <f>SUM(V467+V468+V469+V470)</f>
        <v>0</v>
      </c>
      <c r="W466" s="210">
        <f t="shared" si="192"/>
        <v>0</v>
      </c>
      <c r="X466" s="210">
        <f t="shared" si="194"/>
        <v>0</v>
      </c>
      <c r="Y466" s="197">
        <f>SUM(Y467+Y468+Y469+Y470)</f>
        <v>0</v>
      </c>
      <c r="Z466" s="197">
        <f>SUM(Z467+Z468+Z469+Z470)</f>
        <v>0</v>
      </c>
      <c r="AB466" s="306">
        <f t="shared" si="207"/>
        <v>0</v>
      </c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</row>
    <row r="467" spans="1:39" s="211" customFormat="1" ht="27.75" customHeight="1" hidden="1">
      <c r="A467" s="206"/>
      <c r="B467" s="207" t="s">
        <v>69</v>
      </c>
      <c r="C467" s="208" t="s">
        <v>70</v>
      </c>
      <c r="D467" s="209"/>
      <c r="E467" s="209"/>
      <c r="F467" s="210">
        <f t="shared" si="204"/>
        <v>0</v>
      </c>
      <c r="G467" s="210"/>
      <c r="H467" s="209"/>
      <c r="I467" s="210">
        <f t="shared" si="205"/>
        <v>0</v>
      </c>
      <c r="J467" s="209"/>
      <c r="K467" s="209"/>
      <c r="L467" s="209"/>
      <c r="M467" s="209"/>
      <c r="N467" s="209"/>
      <c r="O467" s="209"/>
      <c r="P467" s="209"/>
      <c r="Q467" s="209"/>
      <c r="R467" s="209"/>
      <c r="S467" s="209"/>
      <c r="T467" s="209"/>
      <c r="U467" s="210">
        <f t="shared" si="206"/>
        <v>0</v>
      </c>
      <c r="V467" s="209"/>
      <c r="W467" s="210">
        <f t="shared" si="192"/>
        <v>0</v>
      </c>
      <c r="X467" s="210">
        <f t="shared" si="194"/>
        <v>0</v>
      </c>
      <c r="Y467" s="209"/>
      <c r="Z467" s="209"/>
      <c r="AB467" s="306">
        <f t="shared" si="207"/>
        <v>0</v>
      </c>
      <c r="AC467" s="209"/>
      <c r="AD467" s="209"/>
      <c r="AE467" s="209"/>
      <c r="AF467" s="209"/>
      <c r="AG467" s="209"/>
      <c r="AH467" s="209"/>
      <c r="AI467" s="209"/>
      <c r="AJ467" s="209"/>
      <c r="AK467" s="209"/>
      <c r="AL467" s="209"/>
      <c r="AM467" s="209"/>
    </row>
    <row r="468" spans="1:39" s="211" customFormat="1" ht="13.5" hidden="1">
      <c r="A468" s="206"/>
      <c r="B468" s="206">
        <v>3426</v>
      </c>
      <c r="C468" s="208" t="s">
        <v>71</v>
      </c>
      <c r="D468" s="209"/>
      <c r="E468" s="209"/>
      <c r="F468" s="210">
        <f t="shared" si="204"/>
        <v>0</v>
      </c>
      <c r="G468" s="210"/>
      <c r="H468" s="209"/>
      <c r="I468" s="210">
        <f t="shared" si="205"/>
        <v>0</v>
      </c>
      <c r="J468" s="209"/>
      <c r="K468" s="209"/>
      <c r="L468" s="209"/>
      <c r="M468" s="209"/>
      <c r="N468" s="209"/>
      <c r="O468" s="209"/>
      <c r="P468" s="209"/>
      <c r="Q468" s="209"/>
      <c r="R468" s="209"/>
      <c r="S468" s="209"/>
      <c r="T468" s="209"/>
      <c r="U468" s="210">
        <f t="shared" si="206"/>
        <v>0</v>
      </c>
      <c r="V468" s="209"/>
      <c r="W468" s="210">
        <f t="shared" si="192"/>
        <v>0</v>
      </c>
      <c r="X468" s="210">
        <f t="shared" si="194"/>
        <v>0</v>
      </c>
      <c r="Y468" s="209"/>
      <c r="Z468" s="209"/>
      <c r="AB468" s="306">
        <f t="shared" si="207"/>
        <v>0</v>
      </c>
      <c r="AC468" s="209"/>
      <c r="AD468" s="209"/>
      <c r="AE468" s="209"/>
      <c r="AF468" s="209"/>
      <c r="AG468" s="209"/>
      <c r="AH468" s="209"/>
      <c r="AI468" s="209"/>
      <c r="AJ468" s="209"/>
      <c r="AK468" s="209"/>
      <c r="AL468" s="209"/>
      <c r="AM468" s="209"/>
    </row>
    <row r="469" spans="1:39" s="211" customFormat="1" ht="27" hidden="1">
      <c r="A469" s="206"/>
      <c r="B469" s="206">
        <v>3427</v>
      </c>
      <c r="C469" s="208" t="s">
        <v>72</v>
      </c>
      <c r="D469" s="209"/>
      <c r="E469" s="209"/>
      <c r="F469" s="210">
        <f t="shared" si="204"/>
        <v>0</v>
      </c>
      <c r="G469" s="210"/>
      <c r="H469" s="209"/>
      <c r="I469" s="210">
        <f t="shared" si="205"/>
        <v>0</v>
      </c>
      <c r="J469" s="209"/>
      <c r="K469" s="209"/>
      <c r="L469" s="209"/>
      <c r="M469" s="209"/>
      <c r="N469" s="209"/>
      <c r="O469" s="209"/>
      <c r="P469" s="209"/>
      <c r="Q469" s="209"/>
      <c r="R469" s="209"/>
      <c r="S469" s="209"/>
      <c r="T469" s="209"/>
      <c r="U469" s="210">
        <f t="shared" si="206"/>
        <v>0</v>
      </c>
      <c r="V469" s="209"/>
      <c r="W469" s="210">
        <f t="shared" si="192"/>
        <v>0</v>
      </c>
      <c r="X469" s="210">
        <f t="shared" si="194"/>
        <v>0</v>
      </c>
      <c r="Y469" s="209"/>
      <c r="Z469" s="209"/>
      <c r="AB469" s="306">
        <f t="shared" si="207"/>
        <v>0</v>
      </c>
      <c r="AC469" s="209"/>
      <c r="AD469" s="209"/>
      <c r="AE469" s="209"/>
      <c r="AF469" s="209"/>
      <c r="AG469" s="209"/>
      <c r="AH469" s="209"/>
      <c r="AI469" s="209"/>
      <c r="AJ469" s="209"/>
      <c r="AK469" s="209"/>
      <c r="AL469" s="209"/>
      <c r="AM469" s="209"/>
    </row>
    <row r="470" spans="1:39" s="211" customFormat="1" ht="13.5" hidden="1">
      <c r="A470" s="206"/>
      <c r="B470" s="206">
        <v>3428</v>
      </c>
      <c r="C470" s="208" t="s">
        <v>73</v>
      </c>
      <c r="D470" s="209"/>
      <c r="E470" s="209"/>
      <c r="F470" s="210">
        <f t="shared" si="204"/>
        <v>0</v>
      </c>
      <c r="G470" s="210"/>
      <c r="H470" s="209"/>
      <c r="I470" s="210">
        <f t="shared" si="205"/>
        <v>0</v>
      </c>
      <c r="J470" s="209"/>
      <c r="K470" s="209"/>
      <c r="L470" s="209"/>
      <c r="M470" s="209"/>
      <c r="N470" s="209"/>
      <c r="O470" s="209"/>
      <c r="P470" s="209"/>
      <c r="Q470" s="209"/>
      <c r="R470" s="209"/>
      <c r="S470" s="209"/>
      <c r="T470" s="209"/>
      <c r="U470" s="210">
        <f t="shared" si="206"/>
        <v>0</v>
      </c>
      <c r="V470" s="209"/>
      <c r="W470" s="210">
        <f t="shared" si="192"/>
        <v>0</v>
      </c>
      <c r="X470" s="210">
        <f t="shared" si="194"/>
        <v>0</v>
      </c>
      <c r="Y470" s="209"/>
      <c r="Z470" s="209"/>
      <c r="AB470" s="306">
        <f t="shared" si="207"/>
        <v>0</v>
      </c>
      <c r="AC470" s="209"/>
      <c r="AD470" s="209"/>
      <c r="AE470" s="209"/>
      <c r="AF470" s="209"/>
      <c r="AG470" s="209"/>
      <c r="AH470" s="209"/>
      <c r="AI470" s="209"/>
      <c r="AJ470" s="209"/>
      <c r="AK470" s="209"/>
      <c r="AL470" s="209"/>
      <c r="AM470" s="209"/>
    </row>
    <row r="471" spans="1:39" s="198" customFormat="1" ht="13.5" hidden="1">
      <c r="A471" s="195"/>
      <c r="B471" s="195">
        <v>343</v>
      </c>
      <c r="C471" s="196"/>
      <c r="D471" s="197">
        <f>SUM(D472+D473+D474+D475)</f>
        <v>0</v>
      </c>
      <c r="E471" s="197">
        <f>SUM(E472+E473+E474+E475)</f>
        <v>0</v>
      </c>
      <c r="F471" s="210">
        <f t="shared" si="204"/>
        <v>0</v>
      </c>
      <c r="G471" s="197"/>
      <c r="H471" s="197">
        <f>SUM(H472+H473+H474+H475)</f>
        <v>0</v>
      </c>
      <c r="I471" s="210">
        <f t="shared" si="205"/>
        <v>0</v>
      </c>
      <c r="J471" s="197">
        <f aca="true" t="shared" si="212" ref="J471:S471">SUM(J472+J473+J474+J475)</f>
        <v>0</v>
      </c>
      <c r="K471" s="197">
        <f t="shared" si="212"/>
        <v>0</v>
      </c>
      <c r="L471" s="197">
        <f>SUM(L472+L473+L474+L475)</f>
        <v>0</v>
      </c>
      <c r="M471" s="197">
        <f t="shared" si="212"/>
        <v>0</v>
      </c>
      <c r="N471" s="197">
        <f t="shared" si="212"/>
        <v>0</v>
      </c>
      <c r="O471" s="197">
        <f t="shared" si="212"/>
        <v>0</v>
      </c>
      <c r="P471" s="197">
        <f t="shared" si="212"/>
        <v>0</v>
      </c>
      <c r="Q471" s="197">
        <f t="shared" si="212"/>
        <v>0</v>
      </c>
      <c r="R471" s="197">
        <f t="shared" si="212"/>
        <v>0</v>
      </c>
      <c r="S471" s="197">
        <f t="shared" si="212"/>
        <v>0</v>
      </c>
      <c r="T471" s="197">
        <f>SUM(T472+T473+T474+T475)</f>
        <v>0</v>
      </c>
      <c r="U471" s="210">
        <f t="shared" si="206"/>
        <v>0</v>
      </c>
      <c r="V471" s="197">
        <f>SUM(V472+V473+V474+V475)</f>
        <v>0</v>
      </c>
      <c r="W471" s="210">
        <f t="shared" si="192"/>
        <v>0</v>
      </c>
      <c r="X471" s="210">
        <f t="shared" si="194"/>
        <v>0</v>
      </c>
      <c r="Y471" s="197">
        <f>SUM(Y472+Y473+Y474+Y475)</f>
        <v>0</v>
      </c>
      <c r="Z471" s="197">
        <f>SUM(Z472+Z473+Z474+Z475)</f>
        <v>0</v>
      </c>
      <c r="AB471" s="306">
        <f t="shared" si="207"/>
        <v>0</v>
      </c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</row>
    <row r="472" spans="1:39" s="211" customFormat="1" ht="13.5" hidden="1">
      <c r="A472" s="206"/>
      <c r="B472" s="207" t="s">
        <v>74</v>
      </c>
      <c r="C472" s="208" t="s">
        <v>75</v>
      </c>
      <c r="D472" s="209"/>
      <c r="E472" s="209"/>
      <c r="F472" s="210">
        <f t="shared" si="204"/>
        <v>0</v>
      </c>
      <c r="G472" s="210"/>
      <c r="H472" s="209"/>
      <c r="I472" s="210">
        <f t="shared" si="205"/>
        <v>0</v>
      </c>
      <c r="J472" s="209"/>
      <c r="K472" s="209"/>
      <c r="L472" s="209"/>
      <c r="M472" s="209"/>
      <c r="N472" s="209"/>
      <c r="O472" s="209"/>
      <c r="P472" s="209"/>
      <c r="Q472" s="209"/>
      <c r="R472" s="209"/>
      <c r="S472" s="209"/>
      <c r="T472" s="209"/>
      <c r="U472" s="210">
        <f t="shared" si="206"/>
        <v>0</v>
      </c>
      <c r="V472" s="209"/>
      <c r="W472" s="210">
        <f t="shared" si="192"/>
        <v>0</v>
      </c>
      <c r="X472" s="210">
        <f t="shared" si="194"/>
        <v>0</v>
      </c>
      <c r="Y472" s="209"/>
      <c r="Z472" s="209"/>
      <c r="AB472" s="306">
        <f t="shared" si="207"/>
        <v>0</v>
      </c>
      <c r="AC472" s="209"/>
      <c r="AD472" s="209"/>
      <c r="AE472" s="209"/>
      <c r="AF472" s="209"/>
      <c r="AG472" s="209"/>
      <c r="AH472" s="209"/>
      <c r="AI472" s="209"/>
      <c r="AJ472" s="209"/>
      <c r="AK472" s="209"/>
      <c r="AL472" s="209"/>
      <c r="AM472" s="209"/>
    </row>
    <row r="473" spans="1:39" s="211" customFormat="1" ht="13.5" hidden="1">
      <c r="A473" s="206"/>
      <c r="B473" s="207" t="s">
        <v>76</v>
      </c>
      <c r="C473" s="208" t="s">
        <v>77</v>
      </c>
      <c r="D473" s="209"/>
      <c r="E473" s="209"/>
      <c r="F473" s="210">
        <f t="shared" si="204"/>
        <v>0</v>
      </c>
      <c r="G473" s="210"/>
      <c r="H473" s="209"/>
      <c r="I473" s="210">
        <f t="shared" si="205"/>
        <v>0</v>
      </c>
      <c r="J473" s="209"/>
      <c r="K473" s="209"/>
      <c r="L473" s="209"/>
      <c r="M473" s="209"/>
      <c r="N473" s="209"/>
      <c r="O473" s="209"/>
      <c r="P473" s="209"/>
      <c r="Q473" s="209"/>
      <c r="R473" s="209"/>
      <c r="S473" s="209"/>
      <c r="T473" s="209"/>
      <c r="U473" s="210">
        <f t="shared" si="206"/>
        <v>0</v>
      </c>
      <c r="V473" s="209"/>
      <c r="W473" s="210">
        <f t="shared" si="192"/>
        <v>0</v>
      </c>
      <c r="X473" s="210">
        <f t="shared" si="194"/>
        <v>0</v>
      </c>
      <c r="Y473" s="209"/>
      <c r="Z473" s="209"/>
      <c r="AB473" s="306">
        <f t="shared" si="207"/>
        <v>0</v>
      </c>
      <c r="AC473" s="209"/>
      <c r="AD473" s="209"/>
      <c r="AE473" s="209"/>
      <c r="AF473" s="209"/>
      <c r="AG473" s="209"/>
      <c r="AH473" s="209"/>
      <c r="AI473" s="209"/>
      <c r="AJ473" s="209"/>
      <c r="AK473" s="209"/>
      <c r="AL473" s="209"/>
      <c r="AM473" s="209"/>
    </row>
    <row r="474" spans="1:39" s="211" customFormat="1" ht="13.5" hidden="1">
      <c r="A474" s="206"/>
      <c r="B474" s="207" t="s">
        <v>78</v>
      </c>
      <c r="C474" s="208" t="s">
        <v>79</v>
      </c>
      <c r="D474" s="209"/>
      <c r="E474" s="209"/>
      <c r="F474" s="210">
        <f t="shared" si="204"/>
        <v>0</v>
      </c>
      <c r="G474" s="210"/>
      <c r="H474" s="209"/>
      <c r="I474" s="210">
        <f t="shared" si="205"/>
        <v>0</v>
      </c>
      <c r="J474" s="209"/>
      <c r="K474" s="209"/>
      <c r="L474" s="209"/>
      <c r="M474" s="209"/>
      <c r="N474" s="209"/>
      <c r="O474" s="209"/>
      <c r="P474" s="209"/>
      <c r="Q474" s="209"/>
      <c r="R474" s="209"/>
      <c r="S474" s="209"/>
      <c r="T474" s="209"/>
      <c r="U474" s="210">
        <f t="shared" si="206"/>
        <v>0</v>
      </c>
      <c r="V474" s="209"/>
      <c r="W474" s="210">
        <f t="shared" si="192"/>
        <v>0</v>
      </c>
      <c r="X474" s="210">
        <f t="shared" si="194"/>
        <v>0</v>
      </c>
      <c r="Y474" s="209"/>
      <c r="Z474" s="209"/>
      <c r="AB474" s="306">
        <f t="shared" si="207"/>
        <v>0</v>
      </c>
      <c r="AC474" s="209"/>
      <c r="AD474" s="209"/>
      <c r="AE474" s="209"/>
      <c r="AF474" s="209"/>
      <c r="AG474" s="209"/>
      <c r="AH474" s="209"/>
      <c r="AI474" s="209"/>
      <c r="AJ474" s="209"/>
      <c r="AK474" s="209"/>
      <c r="AL474" s="209"/>
      <c r="AM474" s="209"/>
    </row>
    <row r="475" spans="1:39" s="211" customFormat="1" ht="13.5" hidden="1">
      <c r="A475" s="206"/>
      <c r="B475" s="207" t="s">
        <v>80</v>
      </c>
      <c r="C475" s="208" t="s">
        <v>81</v>
      </c>
      <c r="D475" s="209"/>
      <c r="E475" s="209"/>
      <c r="F475" s="210">
        <f t="shared" si="204"/>
        <v>0</v>
      </c>
      <c r="G475" s="210"/>
      <c r="H475" s="209"/>
      <c r="I475" s="210">
        <f t="shared" si="205"/>
        <v>0</v>
      </c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10">
        <f t="shared" si="206"/>
        <v>0</v>
      </c>
      <c r="V475" s="209"/>
      <c r="W475" s="210">
        <f t="shared" si="192"/>
        <v>0</v>
      </c>
      <c r="X475" s="210">
        <f t="shared" si="194"/>
        <v>0</v>
      </c>
      <c r="Y475" s="209"/>
      <c r="Z475" s="209"/>
      <c r="AB475" s="306">
        <f t="shared" si="207"/>
        <v>0</v>
      </c>
      <c r="AC475" s="209"/>
      <c r="AD475" s="209"/>
      <c r="AE475" s="209"/>
      <c r="AF475" s="209"/>
      <c r="AG475" s="209"/>
      <c r="AH475" s="209"/>
      <c r="AI475" s="209"/>
      <c r="AJ475" s="209"/>
      <c r="AK475" s="209"/>
      <c r="AL475" s="209"/>
      <c r="AM475" s="209"/>
    </row>
    <row r="476" spans="2:39" s="7" customFormat="1" ht="13.5">
      <c r="B476" s="5">
        <v>4</v>
      </c>
      <c r="C476" s="7" t="s">
        <v>117</v>
      </c>
      <c r="D476" s="4">
        <f>SUM(D477)</f>
        <v>0</v>
      </c>
      <c r="E476" s="4">
        <f aca="true" t="shared" si="213" ref="E476:V476">SUM(E477)</f>
        <v>0</v>
      </c>
      <c r="F476" s="210">
        <f t="shared" si="204"/>
        <v>200000</v>
      </c>
      <c r="G476" s="4"/>
      <c r="H476" s="4">
        <f t="shared" si="213"/>
        <v>55000</v>
      </c>
      <c r="I476" s="210">
        <f t="shared" si="205"/>
        <v>55000</v>
      </c>
      <c r="J476" s="4">
        <f t="shared" si="213"/>
        <v>90000</v>
      </c>
      <c r="K476" s="4">
        <f t="shared" si="213"/>
        <v>0</v>
      </c>
      <c r="L476" s="4">
        <f t="shared" si="213"/>
        <v>0</v>
      </c>
      <c r="M476" s="4">
        <f t="shared" si="213"/>
        <v>0</v>
      </c>
      <c r="N476" s="4">
        <f t="shared" si="213"/>
        <v>0</v>
      </c>
      <c r="O476" s="4">
        <f t="shared" si="213"/>
        <v>0</v>
      </c>
      <c r="P476" s="4">
        <f t="shared" si="213"/>
        <v>0</v>
      </c>
      <c r="Q476" s="4">
        <f t="shared" si="213"/>
        <v>0</v>
      </c>
      <c r="R476" s="4">
        <f t="shared" si="213"/>
        <v>0</v>
      </c>
      <c r="S476" s="4">
        <f t="shared" si="213"/>
        <v>0</v>
      </c>
      <c r="T476" s="4">
        <f t="shared" si="213"/>
        <v>20000</v>
      </c>
      <c r="U476" s="210">
        <f t="shared" si="206"/>
        <v>75000</v>
      </c>
      <c r="V476" s="4">
        <f t="shared" si="213"/>
        <v>0</v>
      </c>
      <c r="W476" s="210">
        <f t="shared" si="192"/>
        <v>75000</v>
      </c>
      <c r="X476" s="210">
        <f>SUM(J476:T476)</f>
        <v>110000</v>
      </c>
      <c r="Y476" s="4">
        <f>SUM(Y477)</f>
        <v>245000</v>
      </c>
      <c r="Z476" s="4">
        <f>SUM(Z477)</f>
        <v>260000</v>
      </c>
      <c r="AB476" s="306">
        <f>SUM(H476+X476)</f>
        <v>165000</v>
      </c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 spans="2:39" s="7" customFormat="1" ht="13.5">
      <c r="B477" s="5">
        <v>42</v>
      </c>
      <c r="D477" s="4">
        <f>SUM(D478+D491+D494+D499)</f>
        <v>0</v>
      </c>
      <c r="E477" s="4">
        <f>SUM(E478+E491+E494+E499)</f>
        <v>0</v>
      </c>
      <c r="F477" s="210">
        <f t="shared" si="204"/>
        <v>200000</v>
      </c>
      <c r="G477" s="4"/>
      <c r="H477" s="4">
        <f>SUM(H478+H491+H494+H499)</f>
        <v>55000</v>
      </c>
      <c r="I477" s="210">
        <f t="shared" si="205"/>
        <v>55000</v>
      </c>
      <c r="J477" s="4">
        <f aca="true" t="shared" si="214" ref="J477:T477">SUM(J478+J491+J494+J499)</f>
        <v>90000</v>
      </c>
      <c r="K477" s="4">
        <f t="shared" si="214"/>
        <v>0</v>
      </c>
      <c r="L477" s="4">
        <f>SUM(L478+L491+L494+L499)</f>
        <v>0</v>
      </c>
      <c r="M477" s="4">
        <f t="shared" si="214"/>
        <v>0</v>
      </c>
      <c r="N477" s="4">
        <f t="shared" si="214"/>
        <v>0</v>
      </c>
      <c r="O477" s="4">
        <f t="shared" si="214"/>
        <v>0</v>
      </c>
      <c r="P477" s="4">
        <f t="shared" si="214"/>
        <v>0</v>
      </c>
      <c r="Q477" s="4">
        <f t="shared" si="214"/>
        <v>0</v>
      </c>
      <c r="R477" s="4">
        <f t="shared" si="214"/>
        <v>0</v>
      </c>
      <c r="S477" s="4">
        <f t="shared" si="214"/>
        <v>0</v>
      </c>
      <c r="T477" s="4">
        <f t="shared" si="214"/>
        <v>20000</v>
      </c>
      <c r="U477" s="210">
        <f t="shared" si="206"/>
        <v>75000</v>
      </c>
      <c r="V477" s="4">
        <f>SUM(V478+V491+V494+V499)</f>
        <v>0</v>
      </c>
      <c r="W477" s="210">
        <f t="shared" si="192"/>
        <v>75000</v>
      </c>
      <c r="X477" s="210">
        <f>SUM(J477:T477)</f>
        <v>110000</v>
      </c>
      <c r="Y477" s="4">
        <v>245000</v>
      </c>
      <c r="Z477" s="4">
        <v>260000</v>
      </c>
      <c r="AB477" s="306">
        <f>SUM(H477+X477)</f>
        <v>165000</v>
      </c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 spans="2:39" s="7" customFormat="1" ht="13.5">
      <c r="B478" s="5">
        <v>422</v>
      </c>
      <c r="D478" s="4">
        <f>SUM(D479+D480+D483+D484+D485+D486+D487)</f>
        <v>0</v>
      </c>
      <c r="E478" s="4">
        <f>SUM(E479+E480+E483+E484+E485+E486+E487)</f>
        <v>0</v>
      </c>
      <c r="F478" s="210">
        <f t="shared" si="204"/>
        <v>200000</v>
      </c>
      <c r="G478" s="4"/>
      <c r="H478" s="4">
        <f>SUM(H479+H480+H481+H482+H483+H484+H485+H486+H487+H488+H489+H490)</f>
        <v>55000</v>
      </c>
      <c r="I478" s="210">
        <f t="shared" si="205"/>
        <v>55000</v>
      </c>
      <c r="J478" s="4">
        <f>SUM(J479+J480+J483+J484+J485+J486+J487+J488+J490)</f>
        <v>90000</v>
      </c>
      <c r="K478" s="4">
        <f aca="true" t="shared" si="215" ref="K478:S478">SUM(K479+K480+K483+K484+K485+K486+K487)</f>
        <v>0</v>
      </c>
      <c r="L478" s="4">
        <f>SUM(L479+L480+L483+L484+L485+L486+L487)</f>
        <v>0</v>
      </c>
      <c r="M478" s="4">
        <f t="shared" si="215"/>
        <v>0</v>
      </c>
      <c r="N478" s="4">
        <f t="shared" si="215"/>
        <v>0</v>
      </c>
      <c r="O478" s="4">
        <f t="shared" si="215"/>
        <v>0</v>
      </c>
      <c r="P478" s="4">
        <f t="shared" si="215"/>
        <v>0</v>
      </c>
      <c r="Q478" s="4">
        <f t="shared" si="215"/>
        <v>0</v>
      </c>
      <c r="R478" s="4">
        <f t="shared" si="215"/>
        <v>0</v>
      </c>
      <c r="S478" s="4">
        <f t="shared" si="215"/>
        <v>0</v>
      </c>
      <c r="T478" s="4">
        <f>SUM(T479+T480+T481+T482+T483+T484+T485+T486+T487+T488)</f>
        <v>20000</v>
      </c>
      <c r="U478" s="210">
        <f t="shared" si="206"/>
        <v>75000</v>
      </c>
      <c r="V478" s="4">
        <f>SUM(V479+V480+V483+V484+V485+V486+V487)</f>
        <v>0</v>
      </c>
      <c r="W478" s="210">
        <f t="shared" si="192"/>
        <v>75000</v>
      </c>
      <c r="X478" s="210">
        <f>SUM(J478:T478)</f>
        <v>110000</v>
      </c>
      <c r="Y478" s="4">
        <f>SUM(Y479+Y480+Y483+Y484+Y485+Y486+Y487)</f>
        <v>0</v>
      </c>
      <c r="Z478" s="4">
        <f>SUM(Z479+Z480+Z483+Z484+Z485+Z486+Z487)</f>
        <v>0</v>
      </c>
      <c r="AB478" s="306">
        <f>SUM(H478+X478)</f>
        <v>165000</v>
      </c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 spans="1:39" s="218" customFormat="1" ht="13.5" hidden="1">
      <c r="A479" s="215"/>
      <c r="B479" s="216" t="s">
        <v>82</v>
      </c>
      <c r="C479" s="217" t="s">
        <v>83</v>
      </c>
      <c r="D479" s="209"/>
      <c r="E479" s="209"/>
      <c r="F479" s="210">
        <f t="shared" si="204"/>
        <v>0</v>
      </c>
      <c r="G479" s="210"/>
      <c r="H479" s="209"/>
      <c r="I479" s="210">
        <f t="shared" si="205"/>
        <v>0</v>
      </c>
      <c r="J479" s="209"/>
      <c r="K479" s="209"/>
      <c r="L479" s="209"/>
      <c r="M479" s="209"/>
      <c r="N479" s="209"/>
      <c r="O479" s="209"/>
      <c r="P479" s="209"/>
      <c r="Q479" s="209"/>
      <c r="R479" s="209"/>
      <c r="S479" s="209"/>
      <c r="T479" s="209"/>
      <c r="U479" s="210">
        <f t="shared" si="206"/>
        <v>0</v>
      </c>
      <c r="V479" s="209"/>
      <c r="W479" s="210">
        <f t="shared" si="192"/>
        <v>0</v>
      </c>
      <c r="X479" s="210">
        <f t="shared" si="194"/>
        <v>0</v>
      </c>
      <c r="Y479" s="209"/>
      <c r="Z479" s="209"/>
      <c r="AB479" s="306">
        <f>SUM(H479+T479)</f>
        <v>0</v>
      </c>
      <c r="AC479" s="315"/>
      <c r="AD479" s="315"/>
      <c r="AE479" s="315"/>
      <c r="AF479" s="315"/>
      <c r="AG479" s="315"/>
      <c r="AH479" s="315"/>
      <c r="AI479" s="315"/>
      <c r="AJ479" s="315"/>
      <c r="AK479" s="315"/>
      <c r="AL479" s="315"/>
      <c r="AM479" s="315"/>
    </row>
    <row r="480" spans="1:39" s="218" customFormat="1" ht="13.5" hidden="1">
      <c r="A480" s="215"/>
      <c r="B480" s="216" t="s">
        <v>84</v>
      </c>
      <c r="C480" s="217" t="s">
        <v>85</v>
      </c>
      <c r="D480" s="209"/>
      <c r="E480" s="209"/>
      <c r="F480" s="210">
        <f t="shared" si="204"/>
        <v>0</v>
      </c>
      <c r="G480" s="210"/>
      <c r="H480" s="209"/>
      <c r="I480" s="210">
        <f t="shared" si="205"/>
        <v>0</v>
      </c>
      <c r="J480" s="209"/>
      <c r="K480" s="209"/>
      <c r="L480" s="209"/>
      <c r="M480" s="209"/>
      <c r="N480" s="209"/>
      <c r="O480" s="209"/>
      <c r="P480" s="209"/>
      <c r="Q480" s="209"/>
      <c r="R480" s="209"/>
      <c r="S480" s="209"/>
      <c r="T480" s="209"/>
      <c r="U480" s="210">
        <f t="shared" si="206"/>
        <v>0</v>
      </c>
      <c r="V480" s="209"/>
      <c r="W480" s="210">
        <f t="shared" si="192"/>
        <v>0</v>
      </c>
      <c r="X480" s="210">
        <f t="shared" si="194"/>
        <v>0</v>
      </c>
      <c r="Y480" s="209"/>
      <c r="Z480" s="209"/>
      <c r="AB480" s="306">
        <f>SUM(H480+T480)</f>
        <v>0</v>
      </c>
      <c r="AC480" s="315"/>
      <c r="AD480" s="315"/>
      <c r="AE480" s="315"/>
      <c r="AF480" s="315"/>
      <c r="AG480" s="315"/>
      <c r="AH480" s="315"/>
      <c r="AI480" s="315"/>
      <c r="AJ480" s="315"/>
      <c r="AK480" s="315"/>
      <c r="AL480" s="315"/>
      <c r="AM480" s="315"/>
    </row>
    <row r="481" spans="1:39" s="218" customFormat="1" ht="13.5">
      <c r="A481" s="215"/>
      <c r="B481" s="216">
        <v>4221</v>
      </c>
      <c r="C481" s="217" t="s">
        <v>593</v>
      </c>
      <c r="D481" s="209"/>
      <c r="E481" s="209"/>
      <c r="F481" s="210"/>
      <c r="G481" s="210"/>
      <c r="H481" s="314"/>
      <c r="I481" s="210">
        <f t="shared" si="205"/>
        <v>0</v>
      </c>
      <c r="J481" s="209"/>
      <c r="K481" s="209"/>
      <c r="L481" s="209"/>
      <c r="M481" s="209"/>
      <c r="N481" s="209"/>
      <c r="O481" s="209"/>
      <c r="P481" s="209"/>
      <c r="Q481" s="209"/>
      <c r="R481" s="209"/>
      <c r="S481" s="209"/>
      <c r="T481" s="209"/>
      <c r="U481" s="210"/>
      <c r="V481" s="209"/>
      <c r="W481" s="210"/>
      <c r="X481" s="210">
        <f>SUM(J481:T481)</f>
        <v>0</v>
      </c>
      <c r="Y481" s="209"/>
      <c r="Z481" s="209"/>
      <c r="AB481" s="306">
        <f>SUM(H481+X481)</f>
        <v>0</v>
      </c>
      <c r="AC481" s="315"/>
      <c r="AD481" s="315"/>
      <c r="AE481" s="315"/>
      <c r="AF481" s="315"/>
      <c r="AG481" s="315"/>
      <c r="AH481" s="315"/>
      <c r="AI481" s="315"/>
      <c r="AJ481" s="315"/>
      <c r="AK481" s="315"/>
      <c r="AL481" s="315"/>
      <c r="AM481" s="315"/>
    </row>
    <row r="482" spans="1:39" s="218" customFormat="1" ht="13.5">
      <c r="A482" s="215"/>
      <c r="B482" s="216">
        <v>4222</v>
      </c>
      <c r="C482" s="217" t="s">
        <v>85</v>
      </c>
      <c r="D482" s="209"/>
      <c r="E482" s="209"/>
      <c r="F482" s="210"/>
      <c r="G482" s="210"/>
      <c r="H482" s="314">
        <v>35461</v>
      </c>
      <c r="I482" s="210">
        <f aca="true" t="shared" si="216" ref="I482:I487">SUM(H482:H482)</f>
        <v>35461</v>
      </c>
      <c r="J482" s="209"/>
      <c r="K482" s="209"/>
      <c r="L482" s="209"/>
      <c r="M482" s="209"/>
      <c r="N482" s="209"/>
      <c r="O482" s="209"/>
      <c r="P482" s="209"/>
      <c r="Q482" s="209"/>
      <c r="R482" s="209"/>
      <c r="S482" s="209"/>
      <c r="T482" s="209"/>
      <c r="U482" s="210"/>
      <c r="V482" s="209"/>
      <c r="W482" s="210"/>
      <c r="X482" s="210">
        <f>SUM(J482:T482)</f>
        <v>0</v>
      </c>
      <c r="Y482" s="209"/>
      <c r="Z482" s="209"/>
      <c r="AB482" s="306">
        <f>SUM(H482+X482)</f>
        <v>35461</v>
      </c>
      <c r="AC482" s="315"/>
      <c r="AD482" s="315"/>
      <c r="AE482" s="315"/>
      <c r="AF482" s="315"/>
      <c r="AG482" s="315"/>
      <c r="AH482" s="315"/>
      <c r="AI482" s="315"/>
      <c r="AJ482" s="315"/>
      <c r="AK482" s="315"/>
      <c r="AL482" s="315"/>
      <c r="AM482" s="315"/>
    </row>
    <row r="483" spans="1:39" s="218" customFormat="1" ht="13.5">
      <c r="A483" s="215"/>
      <c r="B483" s="216" t="s">
        <v>86</v>
      </c>
      <c r="C483" s="217" t="s">
        <v>87</v>
      </c>
      <c r="D483" s="209"/>
      <c r="E483" s="209"/>
      <c r="F483" s="210">
        <f>SUM(H483:S483)</f>
        <v>119078</v>
      </c>
      <c r="G483" s="210"/>
      <c r="H483" s="313">
        <v>19539</v>
      </c>
      <c r="I483" s="210">
        <f t="shared" si="216"/>
        <v>19539</v>
      </c>
      <c r="J483" s="209">
        <v>80000</v>
      </c>
      <c r="K483" s="209"/>
      <c r="L483" s="209"/>
      <c r="M483" s="209"/>
      <c r="N483" s="209"/>
      <c r="O483" s="209"/>
      <c r="P483" s="209"/>
      <c r="Q483" s="209"/>
      <c r="R483" s="209"/>
      <c r="S483" s="209"/>
      <c r="T483" s="209">
        <v>10000</v>
      </c>
      <c r="U483" s="210">
        <f aca="true" t="shared" si="217" ref="U483:U501">SUM(I483+T483)</f>
        <v>29539</v>
      </c>
      <c r="V483" s="209"/>
      <c r="W483" s="210">
        <f t="shared" si="192"/>
        <v>29539</v>
      </c>
      <c r="X483" s="210">
        <f>SUM(J483:T483)</f>
        <v>90000</v>
      </c>
      <c r="Y483" s="209"/>
      <c r="Z483" s="209"/>
      <c r="AB483" s="306">
        <f>SUM(H483+X483)</f>
        <v>109539</v>
      </c>
      <c r="AC483" s="315"/>
      <c r="AD483" s="315"/>
      <c r="AE483" s="315"/>
      <c r="AF483" s="315"/>
      <c r="AG483" s="315"/>
      <c r="AH483" s="315"/>
      <c r="AI483" s="315"/>
      <c r="AJ483" s="315"/>
      <c r="AK483" s="315"/>
      <c r="AL483" s="315"/>
      <c r="AM483" s="315"/>
    </row>
    <row r="484" spans="1:39" s="218" customFormat="1" ht="13.5" hidden="1">
      <c r="A484" s="215"/>
      <c r="B484" s="216" t="s">
        <v>88</v>
      </c>
      <c r="C484" s="217" t="s">
        <v>89</v>
      </c>
      <c r="D484" s="209"/>
      <c r="E484" s="209"/>
      <c r="F484" s="210">
        <f>SUM(H484:S484)</f>
        <v>0</v>
      </c>
      <c r="G484" s="210"/>
      <c r="H484" s="209"/>
      <c r="I484" s="210">
        <f t="shared" si="216"/>
        <v>0</v>
      </c>
      <c r="J484" s="209"/>
      <c r="K484" s="209"/>
      <c r="L484" s="209"/>
      <c r="M484" s="209"/>
      <c r="N484" s="209"/>
      <c r="O484" s="209"/>
      <c r="P484" s="209"/>
      <c r="Q484" s="209"/>
      <c r="R484" s="209"/>
      <c r="S484" s="209"/>
      <c r="T484" s="209"/>
      <c r="U484" s="210">
        <f t="shared" si="217"/>
        <v>0</v>
      </c>
      <c r="V484" s="209"/>
      <c r="W484" s="210">
        <f aca="true" t="shared" si="218" ref="W484:W501">SUM(U484:V484)</f>
        <v>0</v>
      </c>
      <c r="X484" s="210">
        <f aca="true" t="shared" si="219" ref="X484:X500">SUM(N484:V484)</f>
        <v>0</v>
      </c>
      <c r="Y484" s="209"/>
      <c r="Z484" s="209"/>
      <c r="AB484" s="306">
        <f>SUM(H484+T484)</f>
        <v>0</v>
      </c>
      <c r="AC484" s="315"/>
      <c r="AD484" s="315"/>
      <c r="AE484" s="315"/>
      <c r="AF484" s="315"/>
      <c r="AG484" s="315"/>
      <c r="AH484" s="315"/>
      <c r="AI484" s="315"/>
      <c r="AJ484" s="315"/>
      <c r="AK484" s="315"/>
      <c r="AL484" s="315"/>
      <c r="AM484" s="315"/>
    </row>
    <row r="485" spans="1:39" s="218" customFormat="1" ht="13.5" hidden="1">
      <c r="A485" s="215"/>
      <c r="B485" s="216" t="s">
        <v>90</v>
      </c>
      <c r="C485" s="217" t="s">
        <v>91</v>
      </c>
      <c r="D485" s="209"/>
      <c r="E485" s="209"/>
      <c r="F485" s="210">
        <f>SUM(H485:S485)</f>
        <v>0</v>
      </c>
      <c r="G485" s="210"/>
      <c r="H485" s="209"/>
      <c r="I485" s="210">
        <f t="shared" si="216"/>
        <v>0</v>
      </c>
      <c r="J485" s="209"/>
      <c r="K485" s="209"/>
      <c r="L485" s="209"/>
      <c r="M485" s="209"/>
      <c r="N485" s="209"/>
      <c r="O485" s="209"/>
      <c r="P485" s="209"/>
      <c r="Q485" s="209"/>
      <c r="R485" s="209"/>
      <c r="S485" s="209"/>
      <c r="T485" s="209"/>
      <c r="U485" s="210">
        <f t="shared" si="217"/>
        <v>0</v>
      </c>
      <c r="V485" s="209"/>
      <c r="W485" s="210">
        <f t="shared" si="218"/>
        <v>0</v>
      </c>
      <c r="X485" s="210">
        <f t="shared" si="219"/>
        <v>0</v>
      </c>
      <c r="Y485" s="209"/>
      <c r="Z485" s="209"/>
      <c r="AB485" s="306">
        <f>SUM(H485+T485)</f>
        <v>0</v>
      </c>
      <c r="AC485" s="315"/>
      <c r="AD485" s="315"/>
      <c r="AE485" s="315"/>
      <c r="AF485" s="315"/>
      <c r="AG485" s="315"/>
      <c r="AH485" s="315"/>
      <c r="AI485" s="315"/>
      <c r="AJ485" s="315"/>
      <c r="AK485" s="315"/>
      <c r="AL485" s="315"/>
      <c r="AM485" s="315"/>
    </row>
    <row r="486" spans="1:39" s="218" customFormat="1" ht="13.5" hidden="1">
      <c r="A486" s="215"/>
      <c r="B486" s="216" t="s">
        <v>92</v>
      </c>
      <c r="C486" s="217" t="s">
        <v>93</v>
      </c>
      <c r="D486" s="209"/>
      <c r="E486" s="209"/>
      <c r="F486" s="210">
        <f>SUM(H486:S486)</f>
        <v>0</v>
      </c>
      <c r="G486" s="210"/>
      <c r="H486" s="209"/>
      <c r="I486" s="210">
        <f t="shared" si="216"/>
        <v>0</v>
      </c>
      <c r="J486" s="209"/>
      <c r="K486" s="209"/>
      <c r="L486" s="209"/>
      <c r="M486" s="209"/>
      <c r="N486" s="209"/>
      <c r="O486" s="209"/>
      <c r="P486" s="209"/>
      <c r="Q486" s="209"/>
      <c r="R486" s="209"/>
      <c r="S486" s="209"/>
      <c r="T486" s="209"/>
      <c r="U486" s="210">
        <f t="shared" si="217"/>
        <v>0</v>
      </c>
      <c r="V486" s="209"/>
      <c r="W486" s="210">
        <f t="shared" si="218"/>
        <v>0</v>
      </c>
      <c r="X486" s="210">
        <f t="shared" si="219"/>
        <v>0</v>
      </c>
      <c r="Y486" s="209"/>
      <c r="Z486" s="209"/>
      <c r="AB486" s="306">
        <f>SUM(H486+T486)</f>
        <v>0</v>
      </c>
      <c r="AC486" s="315"/>
      <c r="AD486" s="315"/>
      <c r="AE486" s="315"/>
      <c r="AF486" s="315"/>
      <c r="AG486" s="315"/>
      <c r="AH486" s="315"/>
      <c r="AI486" s="315"/>
      <c r="AJ486" s="315"/>
      <c r="AK486" s="315"/>
      <c r="AL486" s="315"/>
      <c r="AM486" s="315"/>
    </row>
    <row r="487" spans="1:39" s="218" customFormat="1" ht="13.5" hidden="1">
      <c r="A487" s="215"/>
      <c r="B487" s="216" t="s">
        <v>94</v>
      </c>
      <c r="C487" s="217" t="s">
        <v>95</v>
      </c>
      <c r="D487" s="209"/>
      <c r="E487" s="209"/>
      <c r="F487" s="210">
        <f>SUM(H487:S487)</f>
        <v>0</v>
      </c>
      <c r="G487" s="210"/>
      <c r="H487" s="209"/>
      <c r="I487" s="210">
        <f t="shared" si="216"/>
        <v>0</v>
      </c>
      <c r="J487" s="209"/>
      <c r="K487" s="209"/>
      <c r="L487" s="209"/>
      <c r="M487" s="209"/>
      <c r="N487" s="209"/>
      <c r="O487" s="209"/>
      <c r="P487" s="209"/>
      <c r="Q487" s="209"/>
      <c r="R487" s="209"/>
      <c r="S487" s="209"/>
      <c r="T487" s="209"/>
      <c r="U487" s="210">
        <f t="shared" si="217"/>
        <v>0</v>
      </c>
      <c r="V487" s="209"/>
      <c r="W487" s="210">
        <f t="shared" si="218"/>
        <v>0</v>
      </c>
      <c r="X487" s="210">
        <f t="shared" si="219"/>
        <v>0</v>
      </c>
      <c r="Y487" s="209"/>
      <c r="Z487" s="209"/>
      <c r="AB487" s="306">
        <f>SUM(H487+T487)</f>
        <v>0</v>
      </c>
      <c r="AC487" s="315"/>
      <c r="AD487" s="315"/>
      <c r="AE487" s="315"/>
      <c r="AF487" s="315"/>
      <c r="AG487" s="315"/>
      <c r="AH487" s="315"/>
      <c r="AI487" s="315"/>
      <c r="AJ487" s="315"/>
      <c r="AK487" s="315"/>
      <c r="AL487" s="315"/>
      <c r="AM487" s="315"/>
    </row>
    <row r="488" spans="1:39" s="218" customFormat="1" ht="13.5">
      <c r="A488" s="215"/>
      <c r="B488" s="216">
        <v>4225</v>
      </c>
      <c r="C488" s="217" t="s">
        <v>598</v>
      </c>
      <c r="D488" s="209"/>
      <c r="E488" s="209"/>
      <c r="F488" s="210"/>
      <c r="G488" s="210"/>
      <c r="H488" s="209"/>
      <c r="I488" s="210"/>
      <c r="J488" s="209">
        <v>10000</v>
      </c>
      <c r="K488" s="209"/>
      <c r="L488" s="209"/>
      <c r="M488" s="209"/>
      <c r="N488" s="209"/>
      <c r="O488" s="209"/>
      <c r="P488" s="209"/>
      <c r="Q488" s="209"/>
      <c r="R488" s="209"/>
      <c r="S488" s="209"/>
      <c r="T488" s="209">
        <v>10000</v>
      </c>
      <c r="U488" s="210"/>
      <c r="V488" s="209"/>
      <c r="W488" s="210"/>
      <c r="X488" s="210">
        <f>SUM(J488:T488)</f>
        <v>20000</v>
      </c>
      <c r="Y488" s="209"/>
      <c r="Z488" s="209"/>
      <c r="AB488" s="306">
        <f>SUM(H488+X488)</f>
        <v>20000</v>
      </c>
      <c r="AC488" s="315"/>
      <c r="AD488" s="315"/>
      <c r="AE488" s="315"/>
      <c r="AF488" s="315"/>
      <c r="AG488" s="315"/>
      <c r="AH488" s="315"/>
      <c r="AI488" s="315"/>
      <c r="AJ488" s="315"/>
      <c r="AK488" s="315"/>
      <c r="AL488" s="315"/>
      <c r="AM488" s="315"/>
    </row>
    <row r="489" spans="1:39" s="218" customFormat="1" ht="13.5">
      <c r="A489" s="215"/>
      <c r="B489" s="216">
        <v>4226</v>
      </c>
      <c r="C489" s="217" t="s">
        <v>104</v>
      </c>
      <c r="D489" s="209"/>
      <c r="E489" s="209"/>
      <c r="F489" s="210"/>
      <c r="G489" s="210"/>
      <c r="H489" s="209"/>
      <c r="I489" s="210"/>
      <c r="J489" s="209"/>
      <c r="K489" s="209"/>
      <c r="L489" s="209"/>
      <c r="M489" s="209"/>
      <c r="N489" s="209"/>
      <c r="O489" s="209"/>
      <c r="P489" s="209"/>
      <c r="Q489" s="209"/>
      <c r="R489" s="209"/>
      <c r="S489" s="209"/>
      <c r="T489" s="209"/>
      <c r="U489" s="210"/>
      <c r="V489" s="209"/>
      <c r="W489" s="210"/>
      <c r="X489" s="210"/>
      <c r="Y489" s="209"/>
      <c r="Z489" s="209"/>
      <c r="AB489" s="306">
        <f>SUM(H489+X489)</f>
        <v>0</v>
      </c>
      <c r="AC489" s="315"/>
      <c r="AD489" s="315"/>
      <c r="AE489" s="315"/>
      <c r="AF489" s="315"/>
      <c r="AG489" s="315"/>
      <c r="AH489" s="315"/>
      <c r="AI489" s="315"/>
      <c r="AJ489" s="315"/>
      <c r="AK489" s="315"/>
      <c r="AL489" s="315"/>
      <c r="AM489" s="315"/>
    </row>
    <row r="490" spans="1:39" s="218" customFormat="1" ht="13.5">
      <c r="A490" s="215"/>
      <c r="B490" s="216">
        <v>4227</v>
      </c>
      <c r="C490" s="217" t="s">
        <v>602</v>
      </c>
      <c r="D490" s="209"/>
      <c r="E490" s="209"/>
      <c r="F490" s="210"/>
      <c r="G490" s="210"/>
      <c r="H490" s="209"/>
      <c r="I490" s="210"/>
      <c r="J490" s="209"/>
      <c r="K490" s="209"/>
      <c r="L490" s="209"/>
      <c r="M490" s="209"/>
      <c r="N490" s="209"/>
      <c r="O490" s="209"/>
      <c r="P490" s="209"/>
      <c r="Q490" s="209"/>
      <c r="R490" s="209"/>
      <c r="S490" s="209"/>
      <c r="T490" s="209"/>
      <c r="U490" s="210"/>
      <c r="V490" s="209"/>
      <c r="W490" s="210"/>
      <c r="X490" s="210">
        <f>SUM(J490:T490)</f>
        <v>0</v>
      </c>
      <c r="Y490" s="209"/>
      <c r="Z490" s="209"/>
      <c r="AB490" s="306">
        <f>SUM(H490+X490)</f>
        <v>0</v>
      </c>
      <c r="AC490" s="315"/>
      <c r="AD490" s="315"/>
      <c r="AE490" s="315"/>
      <c r="AF490" s="315"/>
      <c r="AG490" s="315"/>
      <c r="AH490" s="315"/>
      <c r="AI490" s="315"/>
      <c r="AJ490" s="315"/>
      <c r="AK490" s="315"/>
      <c r="AL490" s="315"/>
      <c r="AM490" s="315"/>
    </row>
    <row r="491" spans="1:39" s="201" customFormat="1" ht="13.5">
      <c r="A491" s="199"/>
      <c r="B491" s="199">
        <v>423</v>
      </c>
      <c r="C491" s="202"/>
      <c r="D491" s="204">
        <f>SUM(D492+D493)</f>
        <v>0</v>
      </c>
      <c r="E491" s="204">
        <f>SUM(E492+E493)</f>
        <v>0</v>
      </c>
      <c r="F491" s="210">
        <f aca="true" t="shared" si="220" ref="F491:F501">SUM(H491:S491)</f>
        <v>0</v>
      </c>
      <c r="G491" s="204"/>
      <c r="H491" s="204">
        <f>SUM(H492+H493)</f>
        <v>0</v>
      </c>
      <c r="I491" s="210">
        <f aca="true" t="shared" si="221" ref="I491:I501">SUM(H491:H491)</f>
        <v>0</v>
      </c>
      <c r="J491" s="204">
        <f aca="true" t="shared" si="222" ref="J491:S491">SUM(J492+J493)</f>
        <v>0</v>
      </c>
      <c r="K491" s="204">
        <f t="shared" si="222"/>
        <v>0</v>
      </c>
      <c r="L491" s="204">
        <f>SUM(L492+L493)</f>
        <v>0</v>
      </c>
      <c r="M491" s="204">
        <f t="shared" si="222"/>
        <v>0</v>
      </c>
      <c r="N491" s="204">
        <f t="shared" si="222"/>
        <v>0</v>
      </c>
      <c r="O491" s="204">
        <f t="shared" si="222"/>
        <v>0</v>
      </c>
      <c r="P491" s="204">
        <f t="shared" si="222"/>
        <v>0</v>
      </c>
      <c r="Q491" s="204">
        <f t="shared" si="222"/>
        <v>0</v>
      </c>
      <c r="R491" s="204">
        <f t="shared" si="222"/>
        <v>0</v>
      </c>
      <c r="S491" s="204">
        <f t="shared" si="222"/>
        <v>0</v>
      </c>
      <c r="T491" s="204">
        <f>SUM(T492+T493)</f>
        <v>0</v>
      </c>
      <c r="U491" s="210">
        <f t="shared" si="217"/>
        <v>0</v>
      </c>
      <c r="V491" s="204">
        <f>SUM(V492+V493)</f>
        <v>0</v>
      </c>
      <c r="W491" s="210">
        <f t="shared" si="218"/>
        <v>0</v>
      </c>
      <c r="X491" s="210">
        <f t="shared" si="219"/>
        <v>0</v>
      </c>
      <c r="Y491" s="204">
        <f>SUM(Y492+Y493)</f>
        <v>0</v>
      </c>
      <c r="Z491" s="204">
        <f>SUM(Z492+Z493)</f>
        <v>0</v>
      </c>
      <c r="AB491" s="306">
        <f aca="true" t="shared" si="223" ref="AB491:AB502">SUM(H491+T491)</f>
        <v>0</v>
      </c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</row>
    <row r="492" spans="1:39" s="218" customFormat="1" ht="13.5">
      <c r="A492" s="215"/>
      <c r="B492" s="216" t="s">
        <v>96</v>
      </c>
      <c r="C492" s="217" t="s">
        <v>588</v>
      </c>
      <c r="D492" s="209"/>
      <c r="E492" s="209"/>
      <c r="F492" s="210">
        <f t="shared" si="220"/>
        <v>0</v>
      </c>
      <c r="G492" s="210"/>
      <c r="H492" s="209">
        <v>0</v>
      </c>
      <c r="I492" s="210">
        <f t="shared" si="221"/>
        <v>0</v>
      </c>
      <c r="J492" s="209"/>
      <c r="K492" s="209"/>
      <c r="L492" s="209"/>
      <c r="M492" s="209"/>
      <c r="N492" s="209"/>
      <c r="O492" s="209"/>
      <c r="P492" s="209"/>
      <c r="Q492" s="209"/>
      <c r="R492" s="209"/>
      <c r="S492" s="209"/>
      <c r="T492" s="209"/>
      <c r="U492" s="210">
        <f t="shared" si="217"/>
        <v>0</v>
      </c>
      <c r="V492" s="209"/>
      <c r="W492" s="210">
        <f t="shared" si="218"/>
        <v>0</v>
      </c>
      <c r="X492" s="210">
        <f t="shared" si="219"/>
        <v>0</v>
      </c>
      <c r="Y492" s="209"/>
      <c r="Z492" s="209"/>
      <c r="AB492" s="306">
        <f t="shared" si="223"/>
        <v>0</v>
      </c>
      <c r="AC492" s="315"/>
      <c r="AD492" s="315"/>
      <c r="AE492" s="315"/>
      <c r="AF492" s="315"/>
      <c r="AG492" s="315"/>
      <c r="AH492" s="315"/>
      <c r="AI492" s="315"/>
      <c r="AJ492" s="315"/>
      <c r="AK492" s="315"/>
      <c r="AL492" s="315"/>
      <c r="AM492" s="315"/>
    </row>
    <row r="493" spans="1:39" s="218" customFormat="1" ht="13.5" hidden="1">
      <c r="A493" s="215"/>
      <c r="B493" s="216" t="s">
        <v>98</v>
      </c>
      <c r="C493" s="217" t="s">
        <v>99</v>
      </c>
      <c r="D493" s="209"/>
      <c r="E493" s="209"/>
      <c r="F493" s="210">
        <f t="shared" si="220"/>
        <v>0</v>
      </c>
      <c r="G493" s="210"/>
      <c r="H493" s="209"/>
      <c r="I493" s="210">
        <f t="shared" si="221"/>
        <v>0</v>
      </c>
      <c r="J493" s="209"/>
      <c r="K493" s="209"/>
      <c r="L493" s="209"/>
      <c r="M493" s="209"/>
      <c r="N493" s="209"/>
      <c r="O493" s="209"/>
      <c r="P493" s="209"/>
      <c r="Q493" s="209"/>
      <c r="R493" s="209"/>
      <c r="S493" s="209"/>
      <c r="T493" s="209"/>
      <c r="U493" s="210">
        <f t="shared" si="217"/>
        <v>0</v>
      </c>
      <c r="V493" s="209"/>
      <c r="W493" s="210">
        <f t="shared" si="218"/>
        <v>0</v>
      </c>
      <c r="X493" s="210">
        <f t="shared" si="219"/>
        <v>0</v>
      </c>
      <c r="Y493" s="209"/>
      <c r="Z493" s="209"/>
      <c r="AB493" s="306">
        <f t="shared" si="223"/>
        <v>0</v>
      </c>
      <c r="AC493" s="315"/>
      <c r="AD493" s="315"/>
      <c r="AE493" s="315"/>
      <c r="AF493" s="315"/>
      <c r="AG493" s="315"/>
      <c r="AH493" s="315"/>
      <c r="AI493" s="315"/>
      <c r="AJ493" s="315"/>
      <c r="AK493" s="315"/>
      <c r="AL493" s="315"/>
      <c r="AM493" s="315"/>
    </row>
    <row r="494" spans="1:39" s="201" customFormat="1" ht="13.5" hidden="1">
      <c r="A494" s="199"/>
      <c r="B494" s="199">
        <v>424</v>
      </c>
      <c r="C494" s="202"/>
      <c r="D494" s="204">
        <f>SUM(D495+D496+D497+D498)</f>
        <v>0</v>
      </c>
      <c r="E494" s="204">
        <f>SUM(E495+E496+E497+E498)</f>
        <v>0</v>
      </c>
      <c r="F494" s="210">
        <f t="shared" si="220"/>
        <v>0</v>
      </c>
      <c r="G494" s="204"/>
      <c r="H494" s="204">
        <f>SUM(H495+H496+H497+H498)</f>
        <v>0</v>
      </c>
      <c r="I494" s="210">
        <f t="shared" si="221"/>
        <v>0</v>
      </c>
      <c r="J494" s="204">
        <f aca="true" t="shared" si="224" ref="J494:S494">SUM(J495+J496+J497+J498)</f>
        <v>0</v>
      </c>
      <c r="K494" s="204">
        <f t="shared" si="224"/>
        <v>0</v>
      </c>
      <c r="L494" s="204">
        <f>SUM(L495+L496+L497+L498)</f>
        <v>0</v>
      </c>
      <c r="M494" s="204">
        <f t="shared" si="224"/>
        <v>0</v>
      </c>
      <c r="N494" s="204">
        <f t="shared" si="224"/>
        <v>0</v>
      </c>
      <c r="O494" s="204">
        <f t="shared" si="224"/>
        <v>0</v>
      </c>
      <c r="P494" s="204">
        <f t="shared" si="224"/>
        <v>0</v>
      </c>
      <c r="Q494" s="204">
        <f t="shared" si="224"/>
        <v>0</v>
      </c>
      <c r="R494" s="204">
        <f t="shared" si="224"/>
        <v>0</v>
      </c>
      <c r="S494" s="204">
        <f t="shared" si="224"/>
        <v>0</v>
      </c>
      <c r="T494" s="204">
        <f>SUM(T495+T496+T497+T498)</f>
        <v>0</v>
      </c>
      <c r="U494" s="210">
        <f t="shared" si="217"/>
        <v>0</v>
      </c>
      <c r="V494" s="204">
        <f>SUM(V495+V496+V497+V498)</f>
        <v>0</v>
      </c>
      <c r="W494" s="210">
        <f t="shared" si="218"/>
        <v>0</v>
      </c>
      <c r="X494" s="210">
        <f t="shared" si="219"/>
        <v>0</v>
      </c>
      <c r="Y494" s="204">
        <f>SUM(Y495+Y496+Y497+Y498)</f>
        <v>0</v>
      </c>
      <c r="Z494" s="204">
        <f>SUM(Z495+Z496+Z497+Z498)</f>
        <v>0</v>
      </c>
      <c r="AB494" s="306">
        <f t="shared" si="223"/>
        <v>0</v>
      </c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</row>
    <row r="495" spans="1:39" s="218" customFormat="1" ht="13.5" hidden="1">
      <c r="A495" s="215"/>
      <c r="B495" s="219">
        <v>4241</v>
      </c>
      <c r="C495" s="220" t="s">
        <v>100</v>
      </c>
      <c r="D495" s="209"/>
      <c r="E495" s="209"/>
      <c r="F495" s="210">
        <f t="shared" si="220"/>
        <v>0</v>
      </c>
      <c r="G495" s="210"/>
      <c r="H495" s="209"/>
      <c r="I495" s="210">
        <f t="shared" si="221"/>
        <v>0</v>
      </c>
      <c r="J495" s="209"/>
      <c r="K495" s="209"/>
      <c r="L495" s="209"/>
      <c r="M495" s="209"/>
      <c r="N495" s="209"/>
      <c r="O495" s="209"/>
      <c r="P495" s="209"/>
      <c r="Q495" s="209"/>
      <c r="R495" s="209"/>
      <c r="S495" s="209"/>
      <c r="T495" s="209"/>
      <c r="U495" s="210">
        <f t="shared" si="217"/>
        <v>0</v>
      </c>
      <c r="V495" s="209"/>
      <c r="W495" s="210">
        <f t="shared" si="218"/>
        <v>0</v>
      </c>
      <c r="X495" s="210">
        <f t="shared" si="219"/>
        <v>0</v>
      </c>
      <c r="Y495" s="209"/>
      <c r="Z495" s="209"/>
      <c r="AB495" s="306">
        <f t="shared" si="223"/>
        <v>0</v>
      </c>
      <c r="AC495" s="315"/>
      <c r="AD495" s="315"/>
      <c r="AE495" s="315"/>
      <c r="AF495" s="315"/>
      <c r="AG495" s="315"/>
      <c r="AH495" s="315"/>
      <c r="AI495" s="315"/>
      <c r="AJ495" s="315"/>
      <c r="AK495" s="315"/>
      <c r="AL495" s="315"/>
      <c r="AM495" s="315"/>
    </row>
    <row r="496" spans="1:39" s="218" customFormat="1" ht="13.5" hidden="1">
      <c r="A496" s="215"/>
      <c r="B496" s="219">
        <v>4242</v>
      </c>
      <c r="C496" s="221" t="s">
        <v>101</v>
      </c>
      <c r="D496" s="209"/>
      <c r="E496" s="209"/>
      <c r="F496" s="210">
        <f t="shared" si="220"/>
        <v>0</v>
      </c>
      <c r="G496" s="210"/>
      <c r="H496" s="209"/>
      <c r="I496" s="210">
        <f t="shared" si="221"/>
        <v>0</v>
      </c>
      <c r="J496" s="209"/>
      <c r="K496" s="209"/>
      <c r="L496" s="209"/>
      <c r="M496" s="209"/>
      <c r="N496" s="209"/>
      <c r="O496" s="209"/>
      <c r="P496" s="209"/>
      <c r="Q496" s="209"/>
      <c r="R496" s="209"/>
      <c r="S496" s="209"/>
      <c r="T496" s="209"/>
      <c r="U496" s="210">
        <f t="shared" si="217"/>
        <v>0</v>
      </c>
      <c r="V496" s="209"/>
      <c r="W496" s="210">
        <f t="shared" si="218"/>
        <v>0</v>
      </c>
      <c r="X496" s="210">
        <f t="shared" si="219"/>
        <v>0</v>
      </c>
      <c r="Y496" s="209"/>
      <c r="Z496" s="209"/>
      <c r="AB496" s="306">
        <f t="shared" si="223"/>
        <v>0</v>
      </c>
      <c r="AC496" s="315"/>
      <c r="AD496" s="315"/>
      <c r="AE496" s="315"/>
      <c r="AF496" s="315"/>
      <c r="AG496" s="315"/>
      <c r="AH496" s="315"/>
      <c r="AI496" s="315"/>
      <c r="AJ496" s="315"/>
      <c r="AK496" s="315"/>
      <c r="AL496" s="315"/>
      <c r="AM496" s="315"/>
    </row>
    <row r="497" spans="1:39" s="218" customFormat="1" ht="13.5" hidden="1">
      <c r="A497" s="215"/>
      <c r="B497" s="219">
        <v>4243</v>
      </c>
      <c r="C497" s="221" t="s">
        <v>102</v>
      </c>
      <c r="D497" s="209"/>
      <c r="E497" s="209"/>
      <c r="F497" s="210">
        <f t="shared" si="220"/>
        <v>0</v>
      </c>
      <c r="G497" s="210"/>
      <c r="H497" s="209"/>
      <c r="I497" s="210">
        <f t="shared" si="221"/>
        <v>0</v>
      </c>
      <c r="J497" s="209"/>
      <c r="K497" s="209"/>
      <c r="L497" s="209"/>
      <c r="M497" s="209"/>
      <c r="N497" s="209"/>
      <c r="O497" s="209"/>
      <c r="P497" s="209"/>
      <c r="Q497" s="209"/>
      <c r="R497" s="209"/>
      <c r="S497" s="209"/>
      <c r="T497" s="209"/>
      <c r="U497" s="210">
        <f t="shared" si="217"/>
        <v>0</v>
      </c>
      <c r="V497" s="209"/>
      <c r="W497" s="210">
        <f t="shared" si="218"/>
        <v>0</v>
      </c>
      <c r="X497" s="210">
        <f t="shared" si="219"/>
        <v>0</v>
      </c>
      <c r="Y497" s="209"/>
      <c r="Z497" s="209"/>
      <c r="AB497" s="306">
        <f t="shared" si="223"/>
        <v>0</v>
      </c>
      <c r="AC497" s="315"/>
      <c r="AD497" s="315"/>
      <c r="AE497" s="315"/>
      <c r="AF497" s="315"/>
      <c r="AG497" s="315"/>
      <c r="AH497" s="315"/>
      <c r="AI497" s="315"/>
      <c r="AJ497" s="315"/>
      <c r="AK497" s="315"/>
      <c r="AL497" s="315"/>
      <c r="AM497" s="315"/>
    </row>
    <row r="498" spans="1:39" s="218" customFormat="1" ht="13.5" hidden="1">
      <c r="A498" s="215"/>
      <c r="B498" s="219">
        <v>4244</v>
      </c>
      <c r="C498" s="221" t="s">
        <v>103</v>
      </c>
      <c r="D498" s="209"/>
      <c r="E498" s="209"/>
      <c r="F498" s="210">
        <f t="shared" si="220"/>
        <v>0</v>
      </c>
      <c r="G498" s="210"/>
      <c r="H498" s="209"/>
      <c r="I498" s="210">
        <f t="shared" si="221"/>
        <v>0</v>
      </c>
      <c r="J498" s="209"/>
      <c r="K498" s="209"/>
      <c r="L498" s="209"/>
      <c r="M498" s="209"/>
      <c r="N498" s="209"/>
      <c r="O498" s="209"/>
      <c r="P498" s="209"/>
      <c r="Q498" s="209"/>
      <c r="R498" s="209"/>
      <c r="S498" s="209"/>
      <c r="T498" s="209"/>
      <c r="U498" s="210">
        <f t="shared" si="217"/>
        <v>0</v>
      </c>
      <c r="V498" s="209"/>
      <c r="W498" s="210">
        <f t="shared" si="218"/>
        <v>0</v>
      </c>
      <c r="X498" s="210">
        <f t="shared" si="219"/>
        <v>0</v>
      </c>
      <c r="Y498" s="209"/>
      <c r="Z498" s="209"/>
      <c r="AB498" s="306">
        <f t="shared" si="223"/>
        <v>0</v>
      </c>
      <c r="AC498" s="315"/>
      <c r="AD498" s="315"/>
      <c r="AE498" s="315"/>
      <c r="AF498" s="315"/>
      <c r="AG498" s="315"/>
      <c r="AH498" s="315"/>
      <c r="AI498" s="315"/>
      <c r="AJ498" s="315"/>
      <c r="AK498" s="315"/>
      <c r="AL498" s="315"/>
      <c r="AM498" s="315"/>
    </row>
    <row r="499" spans="1:39" s="201" customFormat="1" ht="13.5" hidden="1">
      <c r="A499" s="199"/>
      <c r="B499" s="199">
        <v>426</v>
      </c>
      <c r="C499" s="200"/>
      <c r="D499" s="204">
        <f>SUM(D500+D501)</f>
        <v>0</v>
      </c>
      <c r="E499" s="204">
        <f>SUM(E500+E501)</f>
        <v>0</v>
      </c>
      <c r="F499" s="210">
        <f t="shared" si="220"/>
        <v>0</v>
      </c>
      <c r="G499" s="204"/>
      <c r="H499" s="204">
        <f>SUM(H500+H501)</f>
        <v>0</v>
      </c>
      <c r="I499" s="210">
        <f t="shared" si="221"/>
        <v>0</v>
      </c>
      <c r="J499" s="204">
        <f aca="true" t="shared" si="225" ref="J499:S499">SUM(J500+J501)</f>
        <v>0</v>
      </c>
      <c r="K499" s="204">
        <f t="shared" si="225"/>
        <v>0</v>
      </c>
      <c r="L499" s="204">
        <f>SUM(L500+L501)</f>
        <v>0</v>
      </c>
      <c r="M499" s="204">
        <f t="shared" si="225"/>
        <v>0</v>
      </c>
      <c r="N499" s="204">
        <f t="shared" si="225"/>
        <v>0</v>
      </c>
      <c r="O499" s="204">
        <f t="shared" si="225"/>
        <v>0</v>
      </c>
      <c r="P499" s="204">
        <f t="shared" si="225"/>
        <v>0</v>
      </c>
      <c r="Q499" s="204">
        <f t="shared" si="225"/>
        <v>0</v>
      </c>
      <c r="R499" s="204">
        <f t="shared" si="225"/>
        <v>0</v>
      </c>
      <c r="S499" s="204">
        <f t="shared" si="225"/>
        <v>0</v>
      </c>
      <c r="T499" s="204">
        <f>SUM(T500+T501)</f>
        <v>0</v>
      </c>
      <c r="U499" s="210">
        <f t="shared" si="217"/>
        <v>0</v>
      </c>
      <c r="V499" s="204">
        <f>SUM(V500+V501)</f>
        <v>0</v>
      </c>
      <c r="W499" s="210">
        <f t="shared" si="218"/>
        <v>0</v>
      </c>
      <c r="X499" s="210">
        <f t="shared" si="219"/>
        <v>0</v>
      </c>
      <c r="Y499" s="204">
        <f>SUM(Y500+Y501)</f>
        <v>0</v>
      </c>
      <c r="Z499" s="204">
        <f>SUM(Z500+Z501)</f>
        <v>0</v>
      </c>
      <c r="AB499" s="306">
        <f t="shared" si="223"/>
        <v>0</v>
      </c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</row>
    <row r="500" spans="1:39" s="218" customFormat="1" ht="13.5" hidden="1">
      <c r="A500" s="215"/>
      <c r="B500" s="216">
        <v>4262</v>
      </c>
      <c r="C500" s="217" t="s">
        <v>104</v>
      </c>
      <c r="D500" s="209"/>
      <c r="E500" s="209"/>
      <c r="F500" s="210">
        <f t="shared" si="220"/>
        <v>0</v>
      </c>
      <c r="G500" s="210"/>
      <c r="H500" s="209"/>
      <c r="I500" s="210">
        <f t="shared" si="221"/>
        <v>0</v>
      </c>
      <c r="J500" s="209"/>
      <c r="K500" s="209"/>
      <c r="L500" s="209"/>
      <c r="M500" s="209"/>
      <c r="N500" s="209"/>
      <c r="O500" s="209"/>
      <c r="P500" s="209"/>
      <c r="Q500" s="209"/>
      <c r="R500" s="209"/>
      <c r="S500" s="209"/>
      <c r="T500" s="209"/>
      <c r="U500" s="210">
        <f t="shared" si="217"/>
        <v>0</v>
      </c>
      <c r="V500" s="209"/>
      <c r="W500" s="210">
        <f t="shared" si="218"/>
        <v>0</v>
      </c>
      <c r="X500" s="210">
        <f t="shared" si="219"/>
        <v>0</v>
      </c>
      <c r="Y500" s="209"/>
      <c r="Z500" s="209"/>
      <c r="AB500" s="306">
        <f t="shared" si="223"/>
        <v>0</v>
      </c>
      <c r="AC500" s="315"/>
      <c r="AD500" s="315"/>
      <c r="AE500" s="315"/>
      <c r="AF500" s="315"/>
      <c r="AG500" s="315"/>
      <c r="AH500" s="315"/>
      <c r="AI500" s="315"/>
      <c r="AJ500" s="315"/>
      <c r="AK500" s="315"/>
      <c r="AL500" s="315"/>
      <c r="AM500" s="315"/>
    </row>
    <row r="501" spans="1:39" s="218" customFormat="1" ht="13.5" hidden="1">
      <c r="A501" s="215"/>
      <c r="B501" s="216">
        <v>4263</v>
      </c>
      <c r="C501" s="217" t="s">
        <v>105</v>
      </c>
      <c r="D501" s="209"/>
      <c r="E501" s="209"/>
      <c r="F501" s="210">
        <f t="shared" si="220"/>
        <v>0</v>
      </c>
      <c r="G501" s="210"/>
      <c r="H501" s="209"/>
      <c r="I501" s="210">
        <f t="shared" si="221"/>
        <v>0</v>
      </c>
      <c r="J501" s="209"/>
      <c r="K501" s="209"/>
      <c r="L501" s="209"/>
      <c r="M501" s="209"/>
      <c r="N501" s="209"/>
      <c r="O501" s="209"/>
      <c r="P501" s="209"/>
      <c r="Q501" s="209"/>
      <c r="R501" s="209"/>
      <c r="S501" s="209"/>
      <c r="T501" s="209"/>
      <c r="U501" s="210">
        <f t="shared" si="217"/>
        <v>0</v>
      </c>
      <c r="V501" s="209"/>
      <c r="W501" s="210">
        <f t="shared" si="218"/>
        <v>0</v>
      </c>
      <c r="X501" s="3"/>
      <c r="Y501" s="209"/>
      <c r="Z501" s="209"/>
      <c r="AB501" s="306">
        <f t="shared" si="223"/>
        <v>0</v>
      </c>
      <c r="AC501" s="315"/>
      <c r="AD501" s="315"/>
      <c r="AE501" s="315"/>
      <c r="AF501" s="315"/>
      <c r="AG501" s="315"/>
      <c r="AH501" s="315"/>
      <c r="AI501" s="315"/>
      <c r="AJ501" s="315"/>
      <c r="AK501" s="315"/>
      <c r="AL501" s="315"/>
      <c r="AM501" s="315"/>
    </row>
    <row r="502" spans="24:39" ht="13.5">
      <c r="X502" s="210">
        <f aca="true" t="shared" si="226" ref="X502:X567">SUM(N502:V502)</f>
        <v>0</v>
      </c>
      <c r="AB502" s="306">
        <f t="shared" si="223"/>
        <v>0</v>
      </c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</row>
    <row r="503" spans="2:39" s="7" customFormat="1" ht="13.5">
      <c r="B503" s="6"/>
      <c r="C503" s="10" t="s">
        <v>582</v>
      </c>
      <c r="D503" s="4">
        <f>SUM(D504+D563)</f>
        <v>0</v>
      </c>
      <c r="E503" s="4">
        <f>SUM(E504+E563)</f>
        <v>0</v>
      </c>
      <c r="F503" s="210">
        <f aca="true" t="shared" si="227" ref="F503:F536">SUM(H503:S503)</f>
        <v>200000</v>
      </c>
      <c r="G503" s="4"/>
      <c r="H503" s="4">
        <f>SUM(H504+H563)</f>
        <v>100000</v>
      </c>
      <c r="I503" s="210">
        <f aca="true" t="shared" si="228" ref="I503:I536">SUM(H503:H503)</f>
        <v>100000</v>
      </c>
      <c r="J503" s="4">
        <f aca="true" t="shared" si="229" ref="J503:T503">SUM(J504+J563)</f>
        <v>0</v>
      </c>
      <c r="K503" s="4">
        <f t="shared" si="229"/>
        <v>0</v>
      </c>
      <c r="L503" s="4">
        <f t="shared" si="229"/>
        <v>0</v>
      </c>
      <c r="M503" s="4">
        <f t="shared" si="229"/>
        <v>0</v>
      </c>
      <c r="N503" s="4">
        <f t="shared" si="229"/>
        <v>0</v>
      </c>
      <c r="O503" s="4">
        <f t="shared" si="229"/>
        <v>0</v>
      </c>
      <c r="P503" s="4">
        <f t="shared" si="229"/>
        <v>0</v>
      </c>
      <c r="Q503" s="4">
        <f t="shared" si="229"/>
        <v>0</v>
      </c>
      <c r="R503" s="4">
        <f t="shared" si="229"/>
        <v>0</v>
      </c>
      <c r="S503" s="4">
        <f t="shared" si="229"/>
        <v>0</v>
      </c>
      <c r="T503" s="4">
        <f t="shared" si="229"/>
        <v>0</v>
      </c>
      <c r="U503" s="210">
        <f aca="true" t="shared" si="230" ref="U503:U536">SUM(I503+T503)</f>
        <v>100000</v>
      </c>
      <c r="V503" s="4">
        <f>SUM(V504+V563)</f>
        <v>0</v>
      </c>
      <c r="W503" s="210">
        <f aca="true" t="shared" si="231" ref="W503:W568">SUM(U503:V503)</f>
        <v>100000</v>
      </c>
      <c r="X503" s="210">
        <f>SUM(N503:T503)</f>
        <v>0</v>
      </c>
      <c r="Y503" s="4">
        <f>SUM(Y504+Y563)</f>
        <v>100000</v>
      </c>
      <c r="Z503" s="4">
        <f>SUM(Z504+Z563)</f>
        <v>100000</v>
      </c>
      <c r="AB503" s="306">
        <f>SUM(H503+X503)</f>
        <v>100000</v>
      </c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 spans="2:39" s="7" customFormat="1" ht="13.5">
      <c r="B504" s="6">
        <v>3</v>
      </c>
      <c r="C504" s="7" t="s">
        <v>118</v>
      </c>
      <c r="D504" s="4">
        <f>SUM(D505+D517+D552)</f>
        <v>0</v>
      </c>
      <c r="E504" s="4">
        <f>SUM(E505+E517+E552)</f>
        <v>0</v>
      </c>
      <c r="F504" s="210">
        <f t="shared" si="227"/>
        <v>60000</v>
      </c>
      <c r="G504" s="4"/>
      <c r="H504" s="4">
        <f>SUM(H505+H517+H552)</f>
        <v>30000</v>
      </c>
      <c r="I504" s="210">
        <f t="shared" si="228"/>
        <v>30000</v>
      </c>
      <c r="J504" s="4">
        <f aca="true" t="shared" si="232" ref="J504:T504">SUM(J505+J517+J552)</f>
        <v>0</v>
      </c>
      <c r="K504" s="4">
        <f t="shared" si="232"/>
        <v>0</v>
      </c>
      <c r="L504" s="4">
        <f t="shared" si="232"/>
        <v>0</v>
      </c>
      <c r="M504" s="4">
        <f t="shared" si="232"/>
        <v>0</v>
      </c>
      <c r="N504" s="4">
        <f t="shared" si="232"/>
        <v>0</v>
      </c>
      <c r="O504" s="4">
        <f t="shared" si="232"/>
        <v>0</v>
      </c>
      <c r="P504" s="4">
        <f t="shared" si="232"/>
        <v>0</v>
      </c>
      <c r="Q504" s="4">
        <f t="shared" si="232"/>
        <v>0</v>
      </c>
      <c r="R504" s="4">
        <f t="shared" si="232"/>
        <v>0</v>
      </c>
      <c r="S504" s="4">
        <f t="shared" si="232"/>
        <v>0</v>
      </c>
      <c r="T504" s="4">
        <f t="shared" si="232"/>
        <v>0</v>
      </c>
      <c r="U504" s="210">
        <f t="shared" si="230"/>
        <v>30000</v>
      </c>
      <c r="V504" s="4">
        <f>SUM(V505+V517+V552)</f>
        <v>0</v>
      </c>
      <c r="W504" s="210">
        <f t="shared" si="231"/>
        <v>30000</v>
      </c>
      <c r="X504" s="210"/>
      <c r="Y504" s="4">
        <f>SUM(Y505+Y517+Y552)</f>
        <v>40000</v>
      </c>
      <c r="Z504" s="4">
        <f>SUM(Z505+Z517+Z552)</f>
        <v>40000</v>
      </c>
      <c r="AB504" s="306">
        <f>SUM(H504+X504)</f>
        <v>30000</v>
      </c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 spans="2:39" s="7" customFormat="1" ht="13.5" hidden="1">
      <c r="B505" s="6">
        <v>31</v>
      </c>
      <c r="D505" s="4">
        <f>SUM(D506+D511+D513)</f>
        <v>0</v>
      </c>
      <c r="E505" s="4">
        <f>SUM(E506+E511+E513)</f>
        <v>0</v>
      </c>
      <c r="F505" s="210">
        <f t="shared" si="227"/>
        <v>0</v>
      </c>
      <c r="G505" s="4"/>
      <c r="H505" s="4">
        <f>SUM(H506+H511+H513)</f>
        <v>0</v>
      </c>
      <c r="I505" s="210">
        <f t="shared" si="228"/>
        <v>0</v>
      </c>
      <c r="J505" s="4">
        <f aca="true" t="shared" si="233" ref="J505:S505">SUM(J506+J511+J513)</f>
        <v>0</v>
      </c>
      <c r="K505" s="4">
        <f t="shared" si="233"/>
        <v>0</v>
      </c>
      <c r="L505" s="4">
        <f>SUM(L506+L511+L513)</f>
        <v>0</v>
      </c>
      <c r="M505" s="4">
        <f t="shared" si="233"/>
        <v>0</v>
      </c>
      <c r="N505" s="4">
        <f t="shared" si="233"/>
        <v>0</v>
      </c>
      <c r="O505" s="4">
        <f t="shared" si="233"/>
        <v>0</v>
      </c>
      <c r="P505" s="4">
        <f t="shared" si="233"/>
        <v>0</v>
      </c>
      <c r="Q505" s="4">
        <f t="shared" si="233"/>
        <v>0</v>
      </c>
      <c r="R505" s="4">
        <f t="shared" si="233"/>
        <v>0</v>
      </c>
      <c r="S505" s="4">
        <f t="shared" si="233"/>
        <v>0</v>
      </c>
      <c r="T505" s="4">
        <f>SUM(T506+T511+T513)</f>
        <v>0</v>
      </c>
      <c r="U505" s="210">
        <f t="shared" si="230"/>
        <v>0</v>
      </c>
      <c r="V505" s="4">
        <f>SUM(V506+V511+V513)</f>
        <v>0</v>
      </c>
      <c r="W505" s="210">
        <f t="shared" si="231"/>
        <v>0</v>
      </c>
      <c r="X505" s="210">
        <f t="shared" si="226"/>
        <v>0</v>
      </c>
      <c r="Y505" s="4">
        <f>SUM(Y506+Y511+Y513)</f>
        <v>0</v>
      </c>
      <c r="Z505" s="4">
        <f>SUM(Z506+Z511+Z513)</f>
        <v>0</v>
      </c>
      <c r="AB505" s="306">
        <f aca="true" t="shared" si="234" ref="AB505:AB516">SUM(H505+T505)</f>
        <v>0</v>
      </c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 spans="2:39" s="7" customFormat="1" ht="13.5" hidden="1">
      <c r="B506" s="6">
        <v>311</v>
      </c>
      <c r="D506" s="4">
        <f>SUM(D507+D508+D509+D510)</f>
        <v>0</v>
      </c>
      <c r="E506" s="4">
        <f>SUM(E507+E508+E509+E510)</f>
        <v>0</v>
      </c>
      <c r="F506" s="210">
        <f t="shared" si="227"/>
        <v>0</v>
      </c>
      <c r="G506" s="4"/>
      <c r="H506" s="4">
        <f>SUM(H507+H508+H509+H510)</f>
        <v>0</v>
      </c>
      <c r="I506" s="210">
        <f t="shared" si="228"/>
        <v>0</v>
      </c>
      <c r="J506" s="4">
        <f aca="true" t="shared" si="235" ref="J506:S506">SUM(J507+J508+J509+J510)</f>
        <v>0</v>
      </c>
      <c r="K506" s="4">
        <f t="shared" si="235"/>
        <v>0</v>
      </c>
      <c r="L506" s="4">
        <f>SUM(L507+L508+L509+L510)</f>
        <v>0</v>
      </c>
      <c r="M506" s="4">
        <f t="shared" si="235"/>
        <v>0</v>
      </c>
      <c r="N506" s="4">
        <f t="shared" si="235"/>
        <v>0</v>
      </c>
      <c r="O506" s="4">
        <f t="shared" si="235"/>
        <v>0</v>
      </c>
      <c r="P506" s="4">
        <f t="shared" si="235"/>
        <v>0</v>
      </c>
      <c r="Q506" s="4">
        <f t="shared" si="235"/>
        <v>0</v>
      </c>
      <c r="R506" s="4">
        <f t="shared" si="235"/>
        <v>0</v>
      </c>
      <c r="S506" s="4">
        <f t="shared" si="235"/>
        <v>0</v>
      </c>
      <c r="T506" s="4">
        <f>SUM(T507+T508+T509+T510)</f>
        <v>0</v>
      </c>
      <c r="U506" s="210">
        <f t="shared" si="230"/>
        <v>0</v>
      </c>
      <c r="V506" s="4">
        <f>SUM(V507+V508+V509+V510)</f>
        <v>0</v>
      </c>
      <c r="W506" s="210">
        <f t="shared" si="231"/>
        <v>0</v>
      </c>
      <c r="X506" s="210">
        <f t="shared" si="226"/>
        <v>0</v>
      </c>
      <c r="Y506" s="4">
        <f>SUM(Y507+Y508+Y509+Y510)</f>
        <v>0</v>
      </c>
      <c r="Z506" s="4">
        <f>SUM(Z507+Z508+Z509+Z510)</f>
        <v>0</v>
      </c>
      <c r="AB506" s="306">
        <f t="shared" si="234"/>
        <v>0</v>
      </c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 spans="1:39" s="211" customFormat="1" ht="13.5" hidden="1">
      <c r="A507" s="206"/>
      <c r="B507" s="207" t="s">
        <v>0</v>
      </c>
      <c r="C507" s="208" t="s">
        <v>1</v>
      </c>
      <c r="D507" s="209"/>
      <c r="E507" s="209"/>
      <c r="F507" s="210">
        <f t="shared" si="227"/>
        <v>0</v>
      </c>
      <c r="G507" s="210"/>
      <c r="H507" s="209"/>
      <c r="I507" s="210">
        <f t="shared" si="228"/>
        <v>0</v>
      </c>
      <c r="J507" s="209"/>
      <c r="K507" s="209"/>
      <c r="L507" s="209"/>
      <c r="M507" s="209"/>
      <c r="N507" s="209"/>
      <c r="O507" s="209"/>
      <c r="P507" s="209"/>
      <c r="Q507" s="209"/>
      <c r="R507" s="209"/>
      <c r="S507" s="209"/>
      <c r="T507" s="209"/>
      <c r="U507" s="210">
        <f t="shared" si="230"/>
        <v>0</v>
      </c>
      <c r="V507" s="209"/>
      <c r="W507" s="210">
        <f t="shared" si="231"/>
        <v>0</v>
      </c>
      <c r="X507" s="210">
        <f t="shared" si="226"/>
        <v>0</v>
      </c>
      <c r="Y507" s="209"/>
      <c r="Z507" s="209"/>
      <c r="AB507" s="306">
        <f t="shared" si="234"/>
        <v>0</v>
      </c>
      <c r="AC507" s="209"/>
      <c r="AD507" s="209"/>
      <c r="AE507" s="209"/>
      <c r="AF507" s="209"/>
      <c r="AG507" s="209"/>
      <c r="AH507" s="209"/>
      <c r="AI507" s="209"/>
      <c r="AJ507" s="209"/>
      <c r="AK507" s="209"/>
      <c r="AL507" s="209"/>
      <c r="AM507" s="209"/>
    </row>
    <row r="508" spans="1:39" s="211" customFormat="1" ht="13.5" hidden="1">
      <c r="A508" s="206"/>
      <c r="B508" s="207" t="s">
        <v>2</v>
      </c>
      <c r="C508" s="208" t="s">
        <v>3</v>
      </c>
      <c r="D508" s="209"/>
      <c r="E508" s="209"/>
      <c r="F508" s="210">
        <f t="shared" si="227"/>
        <v>0</v>
      </c>
      <c r="G508" s="210"/>
      <c r="H508" s="209"/>
      <c r="I508" s="210">
        <f t="shared" si="228"/>
        <v>0</v>
      </c>
      <c r="J508" s="209"/>
      <c r="K508" s="209"/>
      <c r="L508" s="209"/>
      <c r="M508" s="209"/>
      <c r="N508" s="209"/>
      <c r="O508" s="209"/>
      <c r="P508" s="209"/>
      <c r="Q508" s="209"/>
      <c r="R508" s="209"/>
      <c r="S508" s="209"/>
      <c r="T508" s="209"/>
      <c r="U508" s="210">
        <f t="shared" si="230"/>
        <v>0</v>
      </c>
      <c r="V508" s="209"/>
      <c r="W508" s="210">
        <f t="shared" si="231"/>
        <v>0</v>
      </c>
      <c r="X508" s="210">
        <f t="shared" si="226"/>
        <v>0</v>
      </c>
      <c r="Y508" s="209"/>
      <c r="Z508" s="209"/>
      <c r="AB508" s="306">
        <f t="shared" si="234"/>
        <v>0</v>
      </c>
      <c r="AC508" s="209"/>
      <c r="AD508" s="209"/>
      <c r="AE508" s="209"/>
      <c r="AF508" s="209"/>
      <c r="AG508" s="209"/>
      <c r="AH508" s="209"/>
      <c r="AI508" s="209"/>
      <c r="AJ508" s="209"/>
      <c r="AK508" s="209"/>
      <c r="AL508" s="209"/>
      <c r="AM508" s="209"/>
    </row>
    <row r="509" spans="1:39" s="211" customFormat="1" ht="13.5" hidden="1">
      <c r="A509" s="206"/>
      <c r="B509" s="207" t="s">
        <v>4</v>
      </c>
      <c r="C509" s="208" t="s">
        <v>5</v>
      </c>
      <c r="D509" s="209"/>
      <c r="E509" s="209"/>
      <c r="F509" s="210">
        <f t="shared" si="227"/>
        <v>0</v>
      </c>
      <c r="G509" s="210"/>
      <c r="H509" s="209"/>
      <c r="I509" s="210">
        <f t="shared" si="228"/>
        <v>0</v>
      </c>
      <c r="J509" s="209"/>
      <c r="K509" s="209"/>
      <c r="L509" s="209"/>
      <c r="M509" s="209"/>
      <c r="N509" s="209"/>
      <c r="O509" s="209"/>
      <c r="P509" s="209"/>
      <c r="Q509" s="209"/>
      <c r="R509" s="209"/>
      <c r="S509" s="209"/>
      <c r="T509" s="209"/>
      <c r="U509" s="210">
        <f t="shared" si="230"/>
        <v>0</v>
      </c>
      <c r="V509" s="209"/>
      <c r="W509" s="210">
        <f t="shared" si="231"/>
        <v>0</v>
      </c>
      <c r="X509" s="210">
        <f t="shared" si="226"/>
        <v>0</v>
      </c>
      <c r="Y509" s="209"/>
      <c r="Z509" s="209"/>
      <c r="AB509" s="306">
        <f t="shared" si="234"/>
        <v>0</v>
      </c>
      <c r="AC509" s="209"/>
      <c r="AD509" s="209"/>
      <c r="AE509" s="209"/>
      <c r="AF509" s="209"/>
      <c r="AG509" s="209"/>
      <c r="AH509" s="209"/>
      <c r="AI509" s="209"/>
      <c r="AJ509" s="209"/>
      <c r="AK509" s="209"/>
      <c r="AL509" s="209"/>
      <c r="AM509" s="209"/>
    </row>
    <row r="510" spans="1:39" s="211" customFormat="1" ht="13.5" hidden="1">
      <c r="A510" s="206"/>
      <c r="B510" s="207" t="s">
        <v>6</v>
      </c>
      <c r="C510" s="208" t="s">
        <v>7</v>
      </c>
      <c r="D510" s="209"/>
      <c r="E510" s="209"/>
      <c r="F510" s="210">
        <f t="shared" si="227"/>
        <v>0</v>
      </c>
      <c r="G510" s="210"/>
      <c r="H510" s="209"/>
      <c r="I510" s="210">
        <f t="shared" si="228"/>
        <v>0</v>
      </c>
      <c r="J510" s="209"/>
      <c r="K510" s="209"/>
      <c r="L510" s="209"/>
      <c r="M510" s="209"/>
      <c r="N510" s="209"/>
      <c r="O510" s="209"/>
      <c r="P510" s="209"/>
      <c r="Q510" s="209"/>
      <c r="R510" s="209"/>
      <c r="S510" s="209"/>
      <c r="T510" s="209"/>
      <c r="U510" s="210">
        <f t="shared" si="230"/>
        <v>0</v>
      </c>
      <c r="V510" s="209"/>
      <c r="W510" s="210">
        <f t="shared" si="231"/>
        <v>0</v>
      </c>
      <c r="X510" s="210">
        <f t="shared" si="226"/>
        <v>0</v>
      </c>
      <c r="Y510" s="209"/>
      <c r="Z510" s="209"/>
      <c r="AB510" s="306">
        <f t="shared" si="234"/>
        <v>0</v>
      </c>
      <c r="AC510" s="209"/>
      <c r="AD510" s="209"/>
      <c r="AE510" s="209"/>
      <c r="AF510" s="209"/>
      <c r="AG510" s="209"/>
      <c r="AH510" s="209"/>
      <c r="AI510" s="209"/>
      <c r="AJ510" s="209"/>
      <c r="AK510" s="209"/>
      <c r="AL510" s="209"/>
      <c r="AM510" s="209"/>
    </row>
    <row r="511" spans="1:39" s="198" customFormat="1" ht="13.5" hidden="1">
      <c r="A511" s="195"/>
      <c r="B511" s="195">
        <v>312</v>
      </c>
      <c r="C511" s="196"/>
      <c r="D511" s="197">
        <f>SUM(D512)</f>
        <v>0</v>
      </c>
      <c r="E511" s="197">
        <f aca="true" t="shared" si="236" ref="E511:V511">SUM(E512)</f>
        <v>0</v>
      </c>
      <c r="F511" s="210">
        <f t="shared" si="227"/>
        <v>0</v>
      </c>
      <c r="G511" s="197"/>
      <c r="H511" s="197">
        <f t="shared" si="236"/>
        <v>0</v>
      </c>
      <c r="I511" s="210">
        <f t="shared" si="228"/>
        <v>0</v>
      </c>
      <c r="J511" s="197">
        <f t="shared" si="236"/>
        <v>0</v>
      </c>
      <c r="K511" s="197">
        <f t="shared" si="236"/>
        <v>0</v>
      </c>
      <c r="L511" s="197">
        <f t="shared" si="236"/>
        <v>0</v>
      </c>
      <c r="M511" s="197">
        <f t="shared" si="236"/>
        <v>0</v>
      </c>
      <c r="N511" s="197">
        <f t="shared" si="236"/>
        <v>0</v>
      </c>
      <c r="O511" s="197">
        <f t="shared" si="236"/>
        <v>0</v>
      </c>
      <c r="P511" s="197">
        <f t="shared" si="236"/>
        <v>0</v>
      </c>
      <c r="Q511" s="197">
        <f t="shared" si="236"/>
        <v>0</v>
      </c>
      <c r="R511" s="197">
        <f t="shared" si="236"/>
        <v>0</v>
      </c>
      <c r="S511" s="197">
        <f t="shared" si="236"/>
        <v>0</v>
      </c>
      <c r="T511" s="197">
        <f t="shared" si="236"/>
        <v>0</v>
      </c>
      <c r="U511" s="210">
        <f t="shared" si="230"/>
        <v>0</v>
      </c>
      <c r="V511" s="197">
        <f t="shared" si="236"/>
        <v>0</v>
      </c>
      <c r="W511" s="210">
        <f t="shared" si="231"/>
        <v>0</v>
      </c>
      <c r="X511" s="210">
        <f t="shared" si="226"/>
        <v>0</v>
      </c>
      <c r="Y511" s="197">
        <f>SUM(Y512)</f>
        <v>0</v>
      </c>
      <c r="Z511" s="197">
        <f>SUM(Z512)</f>
        <v>0</v>
      </c>
      <c r="AB511" s="306">
        <f t="shared" si="234"/>
        <v>0</v>
      </c>
      <c r="AC511" s="197"/>
      <c r="AD511" s="197"/>
      <c r="AE511" s="197"/>
      <c r="AF511" s="197"/>
      <c r="AG511" s="197"/>
      <c r="AH511" s="197"/>
      <c r="AI511" s="197"/>
      <c r="AJ511" s="197"/>
      <c r="AK511" s="197"/>
      <c r="AL511" s="197"/>
      <c r="AM511" s="197"/>
    </row>
    <row r="512" spans="1:39" s="211" customFormat="1" ht="13.5" hidden="1">
      <c r="A512" s="206"/>
      <c r="B512" s="207" t="s">
        <v>8</v>
      </c>
      <c r="C512" s="208" t="s">
        <v>9</v>
      </c>
      <c r="D512" s="209"/>
      <c r="E512" s="209"/>
      <c r="F512" s="210">
        <f t="shared" si="227"/>
        <v>0</v>
      </c>
      <c r="G512" s="210"/>
      <c r="H512" s="209"/>
      <c r="I512" s="210">
        <f t="shared" si="228"/>
        <v>0</v>
      </c>
      <c r="J512" s="209"/>
      <c r="K512" s="209"/>
      <c r="L512" s="209"/>
      <c r="M512" s="209"/>
      <c r="N512" s="209"/>
      <c r="O512" s="209"/>
      <c r="P512" s="209"/>
      <c r="Q512" s="209"/>
      <c r="R512" s="209"/>
      <c r="S512" s="209"/>
      <c r="T512" s="209"/>
      <c r="U512" s="210">
        <f t="shared" si="230"/>
        <v>0</v>
      </c>
      <c r="V512" s="209"/>
      <c r="W512" s="210">
        <f t="shared" si="231"/>
        <v>0</v>
      </c>
      <c r="X512" s="210">
        <f t="shared" si="226"/>
        <v>0</v>
      </c>
      <c r="Y512" s="209"/>
      <c r="Z512" s="209"/>
      <c r="AB512" s="306">
        <f t="shared" si="234"/>
        <v>0</v>
      </c>
      <c r="AC512" s="209"/>
      <c r="AD512" s="209"/>
      <c r="AE512" s="209"/>
      <c r="AF512" s="209"/>
      <c r="AG512" s="209"/>
      <c r="AH512" s="209"/>
      <c r="AI512" s="209"/>
      <c r="AJ512" s="209"/>
      <c r="AK512" s="209"/>
      <c r="AL512" s="209"/>
      <c r="AM512" s="209"/>
    </row>
    <row r="513" spans="1:39" s="198" customFormat="1" ht="13.5" hidden="1">
      <c r="A513" s="195"/>
      <c r="B513" s="195">
        <v>313</v>
      </c>
      <c r="C513" s="196"/>
      <c r="D513" s="197">
        <f>SUM(D514+D515+D516)</f>
        <v>0</v>
      </c>
      <c r="E513" s="197">
        <f>SUM(E514+E515+E516)</f>
        <v>0</v>
      </c>
      <c r="F513" s="210">
        <f t="shared" si="227"/>
        <v>0</v>
      </c>
      <c r="G513" s="197"/>
      <c r="H513" s="197">
        <f>SUM(H514+H515+H516)</f>
        <v>0</v>
      </c>
      <c r="I513" s="210">
        <f t="shared" si="228"/>
        <v>0</v>
      </c>
      <c r="J513" s="197">
        <f aca="true" t="shared" si="237" ref="J513:S513">SUM(J514+J515+J516)</f>
        <v>0</v>
      </c>
      <c r="K513" s="197">
        <f t="shared" si="237"/>
        <v>0</v>
      </c>
      <c r="L513" s="197">
        <f>SUM(L514+L515+L516)</f>
        <v>0</v>
      </c>
      <c r="M513" s="197">
        <f t="shared" si="237"/>
        <v>0</v>
      </c>
      <c r="N513" s="197">
        <f t="shared" si="237"/>
        <v>0</v>
      </c>
      <c r="O513" s="197">
        <f t="shared" si="237"/>
        <v>0</v>
      </c>
      <c r="P513" s="197">
        <f t="shared" si="237"/>
        <v>0</v>
      </c>
      <c r="Q513" s="197">
        <f t="shared" si="237"/>
        <v>0</v>
      </c>
      <c r="R513" s="197">
        <f t="shared" si="237"/>
        <v>0</v>
      </c>
      <c r="S513" s="197">
        <f t="shared" si="237"/>
        <v>0</v>
      </c>
      <c r="T513" s="197">
        <f>SUM(T514+T515+T516)</f>
        <v>0</v>
      </c>
      <c r="U513" s="210">
        <f t="shared" si="230"/>
        <v>0</v>
      </c>
      <c r="V513" s="197">
        <f>SUM(V514+V515+V516)</f>
        <v>0</v>
      </c>
      <c r="W513" s="210">
        <f t="shared" si="231"/>
        <v>0</v>
      </c>
      <c r="X513" s="210">
        <f t="shared" si="226"/>
        <v>0</v>
      </c>
      <c r="Y513" s="197">
        <f>SUM(Y514+Y515+Y516)</f>
        <v>0</v>
      </c>
      <c r="Z513" s="197">
        <f>SUM(Z514+Z515+Z516)</f>
        <v>0</v>
      </c>
      <c r="AB513" s="306">
        <f t="shared" si="234"/>
        <v>0</v>
      </c>
      <c r="AC513" s="197"/>
      <c r="AD513" s="197"/>
      <c r="AE513" s="197"/>
      <c r="AF513" s="197"/>
      <c r="AG513" s="197"/>
      <c r="AH513" s="197"/>
      <c r="AI513" s="197"/>
      <c r="AJ513" s="197"/>
      <c r="AK513" s="197"/>
      <c r="AL513" s="197"/>
      <c r="AM513" s="197"/>
    </row>
    <row r="514" spans="1:39" s="211" customFormat="1" ht="13.5" hidden="1">
      <c r="A514" s="206"/>
      <c r="B514" s="207" t="s">
        <v>10</v>
      </c>
      <c r="C514" s="208" t="s">
        <v>11</v>
      </c>
      <c r="D514" s="209"/>
      <c r="E514" s="209"/>
      <c r="F514" s="210">
        <f t="shared" si="227"/>
        <v>0</v>
      </c>
      <c r="G514" s="210"/>
      <c r="H514" s="209"/>
      <c r="I514" s="210">
        <f t="shared" si="228"/>
        <v>0</v>
      </c>
      <c r="J514" s="209"/>
      <c r="K514" s="209"/>
      <c r="L514" s="209"/>
      <c r="M514" s="209"/>
      <c r="N514" s="209"/>
      <c r="O514" s="209"/>
      <c r="P514" s="209"/>
      <c r="Q514" s="209"/>
      <c r="R514" s="209"/>
      <c r="S514" s="209"/>
      <c r="T514" s="209"/>
      <c r="U514" s="210">
        <f t="shared" si="230"/>
        <v>0</v>
      </c>
      <c r="V514" s="209"/>
      <c r="W514" s="210">
        <f t="shared" si="231"/>
        <v>0</v>
      </c>
      <c r="X514" s="210">
        <f t="shared" si="226"/>
        <v>0</v>
      </c>
      <c r="Y514" s="209"/>
      <c r="Z514" s="209"/>
      <c r="AB514" s="306">
        <f t="shared" si="234"/>
        <v>0</v>
      </c>
      <c r="AC514" s="209"/>
      <c r="AD514" s="209"/>
      <c r="AE514" s="209"/>
      <c r="AF514" s="209"/>
      <c r="AG514" s="209"/>
      <c r="AH514" s="209"/>
      <c r="AI514" s="209"/>
      <c r="AJ514" s="209"/>
      <c r="AK514" s="209"/>
      <c r="AL514" s="209"/>
      <c r="AM514" s="209"/>
    </row>
    <row r="515" spans="1:39" s="211" customFormat="1" ht="13.5" hidden="1">
      <c r="A515" s="206"/>
      <c r="B515" s="207" t="s">
        <v>12</v>
      </c>
      <c r="C515" s="208" t="s">
        <v>13</v>
      </c>
      <c r="D515" s="209"/>
      <c r="E515" s="209"/>
      <c r="F515" s="210">
        <f t="shared" si="227"/>
        <v>0</v>
      </c>
      <c r="G515" s="210"/>
      <c r="H515" s="209"/>
      <c r="I515" s="210">
        <f t="shared" si="228"/>
        <v>0</v>
      </c>
      <c r="J515" s="209"/>
      <c r="K515" s="209"/>
      <c r="L515" s="209"/>
      <c r="M515" s="209"/>
      <c r="N515" s="209"/>
      <c r="O515" s="209"/>
      <c r="P515" s="209"/>
      <c r="Q515" s="209"/>
      <c r="R515" s="209"/>
      <c r="S515" s="209"/>
      <c r="T515" s="209"/>
      <c r="U515" s="210">
        <f t="shared" si="230"/>
        <v>0</v>
      </c>
      <c r="V515" s="209"/>
      <c r="W515" s="210">
        <f t="shared" si="231"/>
        <v>0</v>
      </c>
      <c r="X515" s="210">
        <f t="shared" si="226"/>
        <v>0</v>
      </c>
      <c r="Y515" s="209"/>
      <c r="Z515" s="209"/>
      <c r="AB515" s="306">
        <f t="shared" si="234"/>
        <v>0</v>
      </c>
      <c r="AC515" s="209"/>
      <c r="AD515" s="209"/>
      <c r="AE515" s="209"/>
      <c r="AF515" s="209"/>
      <c r="AG515" s="209"/>
      <c r="AH515" s="209"/>
      <c r="AI515" s="209"/>
      <c r="AJ515" s="209"/>
      <c r="AK515" s="209"/>
      <c r="AL515" s="209"/>
      <c r="AM515" s="209"/>
    </row>
    <row r="516" spans="1:39" s="211" customFormat="1" ht="12.75" customHeight="1" hidden="1">
      <c r="A516" s="206"/>
      <c r="B516" s="207" t="s">
        <v>14</v>
      </c>
      <c r="C516" s="208" t="s">
        <v>15</v>
      </c>
      <c r="D516" s="209"/>
      <c r="E516" s="209"/>
      <c r="F516" s="210">
        <f t="shared" si="227"/>
        <v>0</v>
      </c>
      <c r="G516" s="210"/>
      <c r="H516" s="209"/>
      <c r="I516" s="210">
        <f t="shared" si="228"/>
        <v>0</v>
      </c>
      <c r="J516" s="209"/>
      <c r="K516" s="209"/>
      <c r="L516" s="209"/>
      <c r="M516" s="209"/>
      <c r="N516" s="209"/>
      <c r="O516" s="209"/>
      <c r="P516" s="209"/>
      <c r="Q516" s="209"/>
      <c r="R516" s="209"/>
      <c r="S516" s="209"/>
      <c r="T516" s="209"/>
      <c r="U516" s="210">
        <f t="shared" si="230"/>
        <v>0</v>
      </c>
      <c r="V516" s="209"/>
      <c r="W516" s="210">
        <f t="shared" si="231"/>
        <v>0</v>
      </c>
      <c r="X516" s="210">
        <f t="shared" si="226"/>
        <v>0</v>
      </c>
      <c r="Y516" s="209"/>
      <c r="Z516" s="209"/>
      <c r="AB516" s="306">
        <f t="shared" si="234"/>
        <v>0</v>
      </c>
      <c r="AC516" s="209"/>
      <c r="AD516" s="209"/>
      <c r="AE516" s="209"/>
      <c r="AF516" s="209"/>
      <c r="AG516" s="209"/>
      <c r="AH516" s="209"/>
      <c r="AI516" s="209"/>
      <c r="AJ516" s="209"/>
      <c r="AK516" s="209"/>
      <c r="AL516" s="209"/>
      <c r="AM516" s="209"/>
    </row>
    <row r="517" spans="1:39" s="198" customFormat="1" ht="12.75" customHeight="1">
      <c r="A517" s="195"/>
      <c r="B517" s="195">
        <v>32</v>
      </c>
      <c r="C517" s="196"/>
      <c r="D517" s="197">
        <f>SUM(D518+D523+D532+D542+D544)</f>
        <v>0</v>
      </c>
      <c r="E517" s="197">
        <f>SUM(E518+E523+E532+E542+E544)</f>
        <v>0</v>
      </c>
      <c r="F517" s="210">
        <f t="shared" si="227"/>
        <v>60000</v>
      </c>
      <c r="G517" s="197"/>
      <c r="H517" s="197">
        <f>SUM(H518+H523+H532+H542+H544+H530)</f>
        <v>30000</v>
      </c>
      <c r="I517" s="210">
        <f t="shared" si="228"/>
        <v>30000</v>
      </c>
      <c r="J517" s="197">
        <f aca="true" t="shared" si="238" ref="J517:T517">SUM(J518+J523+J532+J542+J544)</f>
        <v>0</v>
      </c>
      <c r="K517" s="197">
        <f t="shared" si="238"/>
        <v>0</v>
      </c>
      <c r="L517" s="197">
        <f t="shared" si="238"/>
        <v>0</v>
      </c>
      <c r="M517" s="197">
        <f t="shared" si="238"/>
        <v>0</v>
      </c>
      <c r="N517" s="197">
        <f t="shared" si="238"/>
        <v>0</v>
      </c>
      <c r="O517" s="197">
        <f t="shared" si="238"/>
        <v>0</v>
      </c>
      <c r="P517" s="197">
        <f t="shared" si="238"/>
        <v>0</v>
      </c>
      <c r="Q517" s="197">
        <f t="shared" si="238"/>
        <v>0</v>
      </c>
      <c r="R517" s="197">
        <f t="shared" si="238"/>
        <v>0</v>
      </c>
      <c r="S517" s="197">
        <f t="shared" si="238"/>
        <v>0</v>
      </c>
      <c r="T517" s="197">
        <f t="shared" si="238"/>
        <v>0</v>
      </c>
      <c r="U517" s="210">
        <f t="shared" si="230"/>
        <v>30000</v>
      </c>
      <c r="V517" s="197">
        <f>SUM(V518+V523+V532+V542+V544)</f>
        <v>0</v>
      </c>
      <c r="W517" s="210">
        <f t="shared" si="231"/>
        <v>30000</v>
      </c>
      <c r="X517" s="210"/>
      <c r="Y517" s="197">
        <v>40000</v>
      </c>
      <c r="Z517" s="197">
        <v>40000</v>
      </c>
      <c r="AB517" s="306">
        <f>SUM(H517+X517)</f>
        <v>30000</v>
      </c>
      <c r="AC517" s="197"/>
      <c r="AD517" s="197"/>
      <c r="AE517" s="197"/>
      <c r="AF517" s="197"/>
      <c r="AG517" s="197"/>
      <c r="AH517" s="197"/>
      <c r="AI517" s="197"/>
      <c r="AJ517" s="197"/>
      <c r="AK517" s="197"/>
      <c r="AL517" s="197"/>
      <c r="AM517" s="197"/>
    </row>
    <row r="518" spans="1:39" s="198" customFormat="1" ht="12.75" customHeight="1" hidden="1">
      <c r="A518" s="195"/>
      <c r="B518" s="195">
        <v>321</v>
      </c>
      <c r="C518" s="196"/>
      <c r="D518" s="197">
        <f>SUM(D519+D520+D521+D522)</f>
        <v>0</v>
      </c>
      <c r="E518" s="197">
        <f>SUM(E519+E520+E521+E522)</f>
        <v>0</v>
      </c>
      <c r="F518" s="210">
        <f t="shared" si="227"/>
        <v>0</v>
      </c>
      <c r="G518" s="197"/>
      <c r="H518" s="197">
        <f>SUM(H519+H520+H521+H522)</f>
        <v>0</v>
      </c>
      <c r="I518" s="210">
        <f t="shared" si="228"/>
        <v>0</v>
      </c>
      <c r="J518" s="197">
        <f aca="true" t="shared" si="239" ref="J518:S518">SUM(J519+J520+J521+J522)</f>
        <v>0</v>
      </c>
      <c r="K518" s="197">
        <f t="shared" si="239"/>
        <v>0</v>
      </c>
      <c r="L518" s="197">
        <f>SUM(L519+L520+L521+L522)</f>
        <v>0</v>
      </c>
      <c r="M518" s="197">
        <f t="shared" si="239"/>
        <v>0</v>
      </c>
      <c r="N518" s="197">
        <f t="shared" si="239"/>
        <v>0</v>
      </c>
      <c r="O518" s="197">
        <f t="shared" si="239"/>
        <v>0</v>
      </c>
      <c r="P518" s="197">
        <f t="shared" si="239"/>
        <v>0</v>
      </c>
      <c r="Q518" s="197">
        <f t="shared" si="239"/>
        <v>0</v>
      </c>
      <c r="R518" s="197">
        <f t="shared" si="239"/>
        <v>0</v>
      </c>
      <c r="S518" s="197">
        <f t="shared" si="239"/>
        <v>0</v>
      </c>
      <c r="T518" s="197">
        <f>SUM(T519+T520+T521+T522)</f>
        <v>0</v>
      </c>
      <c r="U518" s="210">
        <f t="shared" si="230"/>
        <v>0</v>
      </c>
      <c r="V518" s="197">
        <f>SUM(V519+V520+V521+V522)</f>
        <v>0</v>
      </c>
      <c r="W518" s="210">
        <f t="shared" si="231"/>
        <v>0</v>
      </c>
      <c r="X518" s="210">
        <f t="shared" si="226"/>
        <v>0</v>
      </c>
      <c r="Y518" s="197">
        <f>SUM(Y519+Y520+Y521+Y522)</f>
        <v>0</v>
      </c>
      <c r="Z518" s="197">
        <f>SUM(Z519+Z520+Z521+Z522)</f>
        <v>0</v>
      </c>
      <c r="AB518" s="306">
        <f aca="true" t="shared" si="240" ref="AB518:AB529">SUM(H518+T518)</f>
        <v>0</v>
      </c>
      <c r="AC518" s="197"/>
      <c r="AD518" s="197"/>
      <c r="AE518" s="197"/>
      <c r="AF518" s="197"/>
      <c r="AG518" s="197"/>
      <c r="AH518" s="197"/>
      <c r="AI518" s="197"/>
      <c r="AJ518" s="197"/>
      <c r="AK518" s="197"/>
      <c r="AL518" s="197"/>
      <c r="AM518" s="197"/>
    </row>
    <row r="519" spans="1:39" s="211" customFormat="1" ht="13.5" hidden="1">
      <c r="A519" s="206"/>
      <c r="B519" s="207" t="s">
        <v>16</v>
      </c>
      <c r="C519" s="208" t="s">
        <v>17</v>
      </c>
      <c r="D519" s="209"/>
      <c r="E519" s="209"/>
      <c r="F519" s="210">
        <f t="shared" si="227"/>
        <v>0</v>
      </c>
      <c r="G519" s="210"/>
      <c r="H519" s="209"/>
      <c r="I519" s="210">
        <f t="shared" si="228"/>
        <v>0</v>
      </c>
      <c r="J519" s="209"/>
      <c r="K519" s="209"/>
      <c r="L519" s="209"/>
      <c r="M519" s="209"/>
      <c r="N519" s="209"/>
      <c r="O519" s="209"/>
      <c r="P519" s="209"/>
      <c r="Q519" s="209"/>
      <c r="R519" s="209"/>
      <c r="S519" s="209"/>
      <c r="T519" s="209"/>
      <c r="U519" s="210">
        <f t="shared" si="230"/>
        <v>0</v>
      </c>
      <c r="V519" s="209"/>
      <c r="W519" s="210">
        <f t="shared" si="231"/>
        <v>0</v>
      </c>
      <c r="X519" s="210">
        <f t="shared" si="226"/>
        <v>0</v>
      </c>
      <c r="Y519" s="209"/>
      <c r="Z519" s="209"/>
      <c r="AB519" s="306">
        <f t="shared" si="240"/>
        <v>0</v>
      </c>
      <c r="AC519" s="209"/>
      <c r="AD519" s="209"/>
      <c r="AE519" s="209"/>
      <c r="AF519" s="209"/>
      <c r="AG519" s="209"/>
      <c r="AH519" s="209"/>
      <c r="AI519" s="209"/>
      <c r="AJ519" s="209"/>
      <c r="AK519" s="209"/>
      <c r="AL519" s="209"/>
      <c r="AM519" s="209"/>
    </row>
    <row r="520" spans="1:39" s="211" customFormat="1" ht="13.5" hidden="1">
      <c r="A520" s="206"/>
      <c r="B520" s="207" t="s">
        <v>18</v>
      </c>
      <c r="C520" s="208" t="s">
        <v>19</v>
      </c>
      <c r="D520" s="209"/>
      <c r="E520" s="209"/>
      <c r="F520" s="210">
        <f t="shared" si="227"/>
        <v>0</v>
      </c>
      <c r="G520" s="210"/>
      <c r="H520" s="209"/>
      <c r="I520" s="210">
        <f t="shared" si="228"/>
        <v>0</v>
      </c>
      <c r="J520" s="209"/>
      <c r="K520" s="209"/>
      <c r="L520" s="209"/>
      <c r="M520" s="209"/>
      <c r="N520" s="209"/>
      <c r="O520" s="209"/>
      <c r="P520" s="209"/>
      <c r="Q520" s="209"/>
      <c r="R520" s="209"/>
      <c r="S520" s="209"/>
      <c r="T520" s="209"/>
      <c r="U520" s="210">
        <f t="shared" si="230"/>
        <v>0</v>
      </c>
      <c r="V520" s="209"/>
      <c r="W520" s="210">
        <f t="shared" si="231"/>
        <v>0</v>
      </c>
      <c r="X520" s="210">
        <f t="shared" si="226"/>
        <v>0</v>
      </c>
      <c r="Y520" s="209"/>
      <c r="Z520" s="209"/>
      <c r="AB520" s="306">
        <f t="shared" si="240"/>
        <v>0</v>
      </c>
      <c r="AC520" s="209"/>
      <c r="AD520" s="209"/>
      <c r="AE520" s="209"/>
      <c r="AF520" s="209"/>
      <c r="AG520" s="209"/>
      <c r="AH520" s="209"/>
      <c r="AI520" s="209"/>
      <c r="AJ520" s="209"/>
      <c r="AK520" s="209"/>
      <c r="AL520" s="209"/>
      <c r="AM520" s="209"/>
    </row>
    <row r="521" spans="1:39" s="211" customFormat="1" ht="13.5" hidden="1">
      <c r="A521" s="206"/>
      <c r="B521" s="207" t="s">
        <v>20</v>
      </c>
      <c r="C521" s="208" t="s">
        <v>21</v>
      </c>
      <c r="D521" s="209"/>
      <c r="E521" s="209"/>
      <c r="F521" s="210">
        <f t="shared" si="227"/>
        <v>0</v>
      </c>
      <c r="G521" s="210"/>
      <c r="H521" s="209"/>
      <c r="I521" s="210">
        <f t="shared" si="228"/>
        <v>0</v>
      </c>
      <c r="J521" s="209"/>
      <c r="K521" s="209"/>
      <c r="L521" s="209"/>
      <c r="M521" s="209"/>
      <c r="N521" s="209"/>
      <c r="O521" s="209"/>
      <c r="P521" s="209"/>
      <c r="Q521" s="209"/>
      <c r="R521" s="209"/>
      <c r="S521" s="209"/>
      <c r="T521" s="209"/>
      <c r="U521" s="210">
        <f t="shared" si="230"/>
        <v>0</v>
      </c>
      <c r="V521" s="209"/>
      <c r="W521" s="210">
        <f t="shared" si="231"/>
        <v>0</v>
      </c>
      <c r="X521" s="210">
        <f t="shared" si="226"/>
        <v>0</v>
      </c>
      <c r="Y521" s="209"/>
      <c r="Z521" s="209"/>
      <c r="AB521" s="306">
        <f t="shared" si="240"/>
        <v>0</v>
      </c>
      <c r="AC521" s="209"/>
      <c r="AD521" s="209"/>
      <c r="AE521" s="209"/>
      <c r="AF521" s="209"/>
      <c r="AG521" s="209"/>
      <c r="AH521" s="209"/>
      <c r="AI521" s="209"/>
      <c r="AJ521" s="209"/>
      <c r="AK521" s="209"/>
      <c r="AL521" s="209"/>
      <c r="AM521" s="209"/>
    </row>
    <row r="522" spans="1:39" s="211" customFormat="1" ht="13.5" hidden="1">
      <c r="A522" s="206"/>
      <c r="B522" s="206">
        <v>3214</v>
      </c>
      <c r="C522" s="208" t="s">
        <v>22</v>
      </c>
      <c r="D522" s="209"/>
      <c r="E522" s="209"/>
      <c r="F522" s="210">
        <f t="shared" si="227"/>
        <v>0</v>
      </c>
      <c r="G522" s="210"/>
      <c r="H522" s="209"/>
      <c r="I522" s="210">
        <f t="shared" si="228"/>
        <v>0</v>
      </c>
      <c r="J522" s="209"/>
      <c r="K522" s="209"/>
      <c r="L522" s="209"/>
      <c r="M522" s="209"/>
      <c r="N522" s="209"/>
      <c r="O522" s="209"/>
      <c r="P522" s="209"/>
      <c r="Q522" s="209"/>
      <c r="R522" s="209"/>
      <c r="S522" s="209"/>
      <c r="T522" s="209"/>
      <c r="U522" s="210">
        <f t="shared" si="230"/>
        <v>0</v>
      </c>
      <c r="V522" s="209"/>
      <c r="W522" s="210">
        <f t="shared" si="231"/>
        <v>0</v>
      </c>
      <c r="X522" s="210">
        <f t="shared" si="226"/>
        <v>0</v>
      </c>
      <c r="Y522" s="209"/>
      <c r="Z522" s="209"/>
      <c r="AB522" s="306">
        <f t="shared" si="240"/>
        <v>0</v>
      </c>
      <c r="AC522" s="209"/>
      <c r="AD522" s="209"/>
      <c r="AE522" s="209"/>
      <c r="AF522" s="209"/>
      <c r="AG522" s="209"/>
      <c r="AH522" s="209"/>
      <c r="AI522" s="209"/>
      <c r="AJ522" s="209"/>
      <c r="AK522" s="209"/>
      <c r="AL522" s="209"/>
      <c r="AM522" s="209"/>
    </row>
    <row r="523" spans="1:39" s="198" customFormat="1" ht="13.5" hidden="1">
      <c r="A523" s="195"/>
      <c r="B523" s="195">
        <v>322</v>
      </c>
      <c r="C523" s="196"/>
      <c r="D523" s="197">
        <f>SUM(D524+D525+D526+D527+D528+D529)</f>
        <v>0</v>
      </c>
      <c r="E523" s="197">
        <f>SUM(E524+E525+E526+E527+E528+E529)</f>
        <v>0</v>
      </c>
      <c r="F523" s="210">
        <f t="shared" si="227"/>
        <v>0</v>
      </c>
      <c r="G523" s="197"/>
      <c r="H523" s="197">
        <f>SUM(H524+H525+H526+H527+H528+H529)</f>
        <v>0</v>
      </c>
      <c r="I523" s="210">
        <f t="shared" si="228"/>
        <v>0</v>
      </c>
      <c r="J523" s="197">
        <f aca="true" t="shared" si="241" ref="J523:S523">SUM(J524+J525+J526+J527+J528+J529)</f>
        <v>0</v>
      </c>
      <c r="K523" s="197">
        <f t="shared" si="241"/>
        <v>0</v>
      </c>
      <c r="L523" s="197">
        <f>SUM(L524+L525+L526+L527+L528+L529)</f>
        <v>0</v>
      </c>
      <c r="M523" s="197">
        <f t="shared" si="241"/>
        <v>0</v>
      </c>
      <c r="N523" s="197">
        <f t="shared" si="241"/>
        <v>0</v>
      </c>
      <c r="O523" s="197">
        <f t="shared" si="241"/>
        <v>0</v>
      </c>
      <c r="P523" s="197">
        <f t="shared" si="241"/>
        <v>0</v>
      </c>
      <c r="Q523" s="197">
        <f t="shared" si="241"/>
        <v>0</v>
      </c>
      <c r="R523" s="197">
        <f t="shared" si="241"/>
        <v>0</v>
      </c>
      <c r="S523" s="197">
        <f t="shared" si="241"/>
        <v>0</v>
      </c>
      <c r="T523" s="197">
        <f>SUM(T524+T525+T526+T527+T528+T529)</f>
        <v>0</v>
      </c>
      <c r="U523" s="210">
        <f t="shared" si="230"/>
        <v>0</v>
      </c>
      <c r="V523" s="197">
        <f>SUM(V524+V525+V526+V527+V528+V529)</f>
        <v>0</v>
      </c>
      <c r="W523" s="210">
        <f t="shared" si="231"/>
        <v>0</v>
      </c>
      <c r="X523" s="210">
        <f t="shared" si="226"/>
        <v>0</v>
      </c>
      <c r="Y523" s="197">
        <f>SUM(Y524+Y525+Y526+Y527+Y528+Y529)</f>
        <v>0</v>
      </c>
      <c r="Z523" s="197">
        <f>SUM(Z524+Z525+Z526+Z527+Z528+Z529)</f>
        <v>0</v>
      </c>
      <c r="AB523" s="306">
        <f t="shared" si="240"/>
        <v>0</v>
      </c>
      <c r="AC523" s="197"/>
      <c r="AD523" s="197"/>
      <c r="AE523" s="197"/>
      <c r="AF523" s="197"/>
      <c r="AG523" s="197"/>
      <c r="AH523" s="197"/>
      <c r="AI523" s="197"/>
      <c r="AJ523" s="197"/>
      <c r="AK523" s="197"/>
      <c r="AL523" s="197"/>
      <c r="AM523" s="197"/>
    </row>
    <row r="524" spans="1:39" s="211" customFormat="1" ht="13.5" hidden="1">
      <c r="A524" s="206"/>
      <c r="B524" s="207" t="s">
        <v>23</v>
      </c>
      <c r="C524" s="208" t="s">
        <v>24</v>
      </c>
      <c r="D524" s="209"/>
      <c r="E524" s="209"/>
      <c r="F524" s="210">
        <f t="shared" si="227"/>
        <v>0</v>
      </c>
      <c r="G524" s="210"/>
      <c r="H524" s="209"/>
      <c r="I524" s="210">
        <f t="shared" si="228"/>
        <v>0</v>
      </c>
      <c r="J524" s="209"/>
      <c r="K524" s="209"/>
      <c r="L524" s="209"/>
      <c r="M524" s="209"/>
      <c r="N524" s="209"/>
      <c r="O524" s="209"/>
      <c r="P524" s="209"/>
      <c r="Q524" s="209"/>
      <c r="R524" s="209"/>
      <c r="S524" s="209"/>
      <c r="T524" s="209"/>
      <c r="U524" s="210">
        <f t="shared" si="230"/>
        <v>0</v>
      </c>
      <c r="V524" s="209"/>
      <c r="W524" s="210">
        <f t="shared" si="231"/>
        <v>0</v>
      </c>
      <c r="X524" s="210">
        <f t="shared" si="226"/>
        <v>0</v>
      </c>
      <c r="Y524" s="209"/>
      <c r="Z524" s="209"/>
      <c r="AB524" s="306">
        <f t="shared" si="240"/>
        <v>0</v>
      </c>
      <c r="AC524" s="209"/>
      <c r="AD524" s="209"/>
      <c r="AE524" s="209"/>
      <c r="AF524" s="209"/>
      <c r="AG524" s="209"/>
      <c r="AH524" s="209"/>
      <c r="AI524" s="209"/>
      <c r="AJ524" s="209"/>
      <c r="AK524" s="209"/>
      <c r="AL524" s="209"/>
      <c r="AM524" s="209"/>
    </row>
    <row r="525" spans="1:39" s="211" customFormat="1" ht="13.5" hidden="1">
      <c r="A525" s="206"/>
      <c r="B525" s="207" t="s">
        <v>25</v>
      </c>
      <c r="C525" s="208" t="s">
        <v>26</v>
      </c>
      <c r="D525" s="209"/>
      <c r="E525" s="209"/>
      <c r="F525" s="210">
        <f t="shared" si="227"/>
        <v>0</v>
      </c>
      <c r="G525" s="210"/>
      <c r="H525" s="209"/>
      <c r="I525" s="210">
        <f t="shared" si="228"/>
        <v>0</v>
      </c>
      <c r="J525" s="209"/>
      <c r="K525" s="209"/>
      <c r="L525" s="209"/>
      <c r="M525" s="209"/>
      <c r="N525" s="209"/>
      <c r="O525" s="209"/>
      <c r="P525" s="209"/>
      <c r="Q525" s="209"/>
      <c r="R525" s="209"/>
      <c r="S525" s="209"/>
      <c r="T525" s="209"/>
      <c r="U525" s="210">
        <f t="shared" si="230"/>
        <v>0</v>
      </c>
      <c r="V525" s="209"/>
      <c r="W525" s="210">
        <f t="shared" si="231"/>
        <v>0</v>
      </c>
      <c r="X525" s="210">
        <f t="shared" si="226"/>
        <v>0</v>
      </c>
      <c r="Y525" s="209"/>
      <c r="Z525" s="209"/>
      <c r="AB525" s="306">
        <f t="shared" si="240"/>
        <v>0</v>
      </c>
      <c r="AC525" s="209"/>
      <c r="AD525" s="209"/>
      <c r="AE525" s="209"/>
      <c r="AF525" s="209"/>
      <c r="AG525" s="209"/>
      <c r="AH525" s="209"/>
      <c r="AI525" s="209"/>
      <c r="AJ525" s="209"/>
      <c r="AK525" s="209"/>
      <c r="AL525" s="209"/>
      <c r="AM525" s="209"/>
    </row>
    <row r="526" spans="1:39" s="211" customFormat="1" ht="13.5" hidden="1">
      <c r="A526" s="206"/>
      <c r="B526" s="207" t="s">
        <v>27</v>
      </c>
      <c r="C526" s="208" t="s">
        <v>28</v>
      </c>
      <c r="D526" s="209"/>
      <c r="E526" s="209"/>
      <c r="F526" s="210">
        <f t="shared" si="227"/>
        <v>0</v>
      </c>
      <c r="G526" s="210"/>
      <c r="H526" s="209"/>
      <c r="I526" s="210">
        <f t="shared" si="228"/>
        <v>0</v>
      </c>
      <c r="J526" s="209"/>
      <c r="K526" s="209"/>
      <c r="L526" s="209"/>
      <c r="M526" s="209"/>
      <c r="N526" s="209"/>
      <c r="O526" s="209"/>
      <c r="P526" s="209"/>
      <c r="Q526" s="209"/>
      <c r="R526" s="209"/>
      <c r="S526" s="209"/>
      <c r="T526" s="209"/>
      <c r="U526" s="210">
        <f t="shared" si="230"/>
        <v>0</v>
      </c>
      <c r="V526" s="209"/>
      <c r="W526" s="210">
        <f t="shared" si="231"/>
        <v>0</v>
      </c>
      <c r="X526" s="210">
        <f t="shared" si="226"/>
        <v>0</v>
      </c>
      <c r="Y526" s="209"/>
      <c r="Z526" s="209"/>
      <c r="AB526" s="306">
        <f t="shared" si="240"/>
        <v>0</v>
      </c>
      <c r="AC526" s="209"/>
      <c r="AD526" s="209"/>
      <c r="AE526" s="209"/>
      <c r="AF526" s="209"/>
      <c r="AG526" s="209"/>
      <c r="AH526" s="209"/>
      <c r="AI526" s="209"/>
      <c r="AJ526" s="209"/>
      <c r="AK526" s="209"/>
      <c r="AL526" s="209"/>
      <c r="AM526" s="209"/>
    </row>
    <row r="527" spans="1:39" s="211" customFormat="1" ht="13.5" hidden="1">
      <c r="A527" s="206"/>
      <c r="B527" s="207" t="s">
        <v>29</v>
      </c>
      <c r="C527" s="208" t="s">
        <v>30</v>
      </c>
      <c r="D527" s="209"/>
      <c r="E527" s="209"/>
      <c r="F527" s="210">
        <f t="shared" si="227"/>
        <v>0</v>
      </c>
      <c r="G527" s="210"/>
      <c r="H527" s="209"/>
      <c r="I527" s="210">
        <f t="shared" si="228"/>
        <v>0</v>
      </c>
      <c r="J527" s="209"/>
      <c r="K527" s="209"/>
      <c r="L527" s="209"/>
      <c r="M527" s="209"/>
      <c r="N527" s="209"/>
      <c r="O527" s="209"/>
      <c r="P527" s="209"/>
      <c r="Q527" s="209"/>
      <c r="R527" s="209"/>
      <c r="S527" s="209"/>
      <c r="T527" s="209"/>
      <c r="U527" s="210">
        <f t="shared" si="230"/>
        <v>0</v>
      </c>
      <c r="V527" s="209"/>
      <c r="W527" s="210">
        <f t="shared" si="231"/>
        <v>0</v>
      </c>
      <c r="X527" s="210">
        <f t="shared" si="226"/>
        <v>0</v>
      </c>
      <c r="Y527" s="209"/>
      <c r="Z527" s="209"/>
      <c r="AB527" s="306">
        <f t="shared" si="240"/>
        <v>0</v>
      </c>
      <c r="AC527" s="209"/>
      <c r="AD527" s="209"/>
      <c r="AE527" s="209"/>
      <c r="AF527" s="209"/>
      <c r="AG527" s="209"/>
      <c r="AH527" s="209"/>
      <c r="AI527" s="209"/>
      <c r="AJ527" s="209"/>
      <c r="AK527" s="209"/>
      <c r="AL527" s="209"/>
      <c r="AM527" s="209"/>
    </row>
    <row r="528" spans="1:39" s="211" customFormat="1" ht="13.5" hidden="1">
      <c r="A528" s="206"/>
      <c r="B528" s="207" t="s">
        <v>31</v>
      </c>
      <c r="C528" s="208" t="s">
        <v>32</v>
      </c>
      <c r="D528" s="209"/>
      <c r="E528" s="209"/>
      <c r="F528" s="210">
        <f t="shared" si="227"/>
        <v>0</v>
      </c>
      <c r="G528" s="210"/>
      <c r="H528" s="209"/>
      <c r="I528" s="210">
        <f t="shared" si="228"/>
        <v>0</v>
      </c>
      <c r="J528" s="209"/>
      <c r="K528" s="209"/>
      <c r="L528" s="209"/>
      <c r="M528" s="209"/>
      <c r="N528" s="209"/>
      <c r="O528" s="209"/>
      <c r="P528" s="209"/>
      <c r="Q528" s="209"/>
      <c r="R528" s="209"/>
      <c r="S528" s="209"/>
      <c r="T528" s="209"/>
      <c r="U528" s="210">
        <f t="shared" si="230"/>
        <v>0</v>
      </c>
      <c r="V528" s="209"/>
      <c r="W528" s="210">
        <f t="shared" si="231"/>
        <v>0</v>
      </c>
      <c r="X528" s="210">
        <f t="shared" si="226"/>
        <v>0</v>
      </c>
      <c r="Y528" s="209"/>
      <c r="Z528" s="209"/>
      <c r="AB528" s="306">
        <f t="shared" si="240"/>
        <v>0</v>
      </c>
      <c r="AC528" s="209"/>
      <c r="AD528" s="209"/>
      <c r="AE528" s="209"/>
      <c r="AF528" s="209"/>
      <c r="AG528" s="209"/>
      <c r="AH528" s="209"/>
      <c r="AI528" s="209"/>
      <c r="AJ528" s="209"/>
      <c r="AK528" s="209"/>
      <c r="AL528" s="209"/>
      <c r="AM528" s="209"/>
    </row>
    <row r="529" spans="1:39" s="211" customFormat="1" ht="13.5" hidden="1">
      <c r="A529" s="206"/>
      <c r="B529" s="213" t="s">
        <v>33</v>
      </c>
      <c r="C529" s="208" t="s">
        <v>34</v>
      </c>
      <c r="D529" s="209"/>
      <c r="E529" s="209"/>
      <c r="F529" s="210">
        <f t="shared" si="227"/>
        <v>0</v>
      </c>
      <c r="G529" s="210"/>
      <c r="H529" s="209"/>
      <c r="I529" s="210">
        <f t="shared" si="228"/>
        <v>0</v>
      </c>
      <c r="J529" s="209"/>
      <c r="K529" s="209"/>
      <c r="L529" s="209"/>
      <c r="M529" s="209"/>
      <c r="N529" s="209"/>
      <c r="O529" s="209"/>
      <c r="P529" s="209"/>
      <c r="Q529" s="209"/>
      <c r="R529" s="209"/>
      <c r="S529" s="209"/>
      <c r="T529" s="209"/>
      <c r="U529" s="210">
        <f t="shared" si="230"/>
        <v>0</v>
      </c>
      <c r="V529" s="209"/>
      <c r="W529" s="210">
        <f t="shared" si="231"/>
        <v>0</v>
      </c>
      <c r="X529" s="210">
        <f t="shared" si="226"/>
        <v>0</v>
      </c>
      <c r="Y529" s="209"/>
      <c r="Z529" s="209"/>
      <c r="AB529" s="306">
        <f t="shared" si="240"/>
        <v>0</v>
      </c>
      <c r="AC529" s="209"/>
      <c r="AD529" s="209"/>
      <c r="AE529" s="209"/>
      <c r="AF529" s="209"/>
      <c r="AG529" s="209"/>
      <c r="AH529" s="209"/>
      <c r="AI529" s="209"/>
      <c r="AJ529" s="209"/>
      <c r="AK529" s="209"/>
      <c r="AL529" s="209"/>
      <c r="AM529" s="209"/>
    </row>
    <row r="530" spans="1:39" s="211" customFormat="1" ht="13.5">
      <c r="A530" s="206"/>
      <c r="B530" s="328">
        <v>327</v>
      </c>
      <c r="C530" s="208"/>
      <c r="D530" s="209"/>
      <c r="E530" s="209"/>
      <c r="F530" s="210"/>
      <c r="G530" s="210"/>
      <c r="H530" s="209">
        <f>SUM(H531)</f>
        <v>0</v>
      </c>
      <c r="I530" s="210">
        <f t="shared" si="228"/>
        <v>0</v>
      </c>
      <c r="J530" s="209"/>
      <c r="K530" s="209"/>
      <c r="L530" s="209"/>
      <c r="M530" s="209"/>
      <c r="N530" s="209"/>
      <c r="O530" s="209"/>
      <c r="P530" s="209"/>
      <c r="Q530" s="209"/>
      <c r="R530" s="209"/>
      <c r="S530" s="209"/>
      <c r="T530" s="209"/>
      <c r="U530" s="210"/>
      <c r="V530" s="209"/>
      <c r="W530" s="210"/>
      <c r="X530" s="210"/>
      <c r="Y530" s="209"/>
      <c r="Z530" s="209"/>
      <c r="AB530" s="306">
        <f>SUM(H530+X530)</f>
        <v>0</v>
      </c>
      <c r="AC530" s="209"/>
      <c r="AD530" s="209"/>
      <c r="AE530" s="209"/>
      <c r="AF530" s="209"/>
      <c r="AG530" s="209"/>
      <c r="AH530" s="209"/>
      <c r="AI530" s="209"/>
      <c r="AJ530" s="209"/>
      <c r="AK530" s="209"/>
      <c r="AL530" s="209"/>
      <c r="AM530" s="209"/>
    </row>
    <row r="531" spans="1:39" s="211" customFormat="1" ht="13.5">
      <c r="A531" s="206"/>
      <c r="B531" s="213"/>
      <c r="C531" s="208"/>
      <c r="D531" s="209"/>
      <c r="E531" s="209"/>
      <c r="F531" s="210"/>
      <c r="G531" s="210"/>
      <c r="H531" s="209"/>
      <c r="I531" s="210">
        <f t="shared" si="228"/>
        <v>0</v>
      </c>
      <c r="J531" s="209"/>
      <c r="K531" s="209"/>
      <c r="L531" s="209"/>
      <c r="M531" s="209"/>
      <c r="N531" s="209"/>
      <c r="O531" s="209"/>
      <c r="P531" s="209"/>
      <c r="Q531" s="209"/>
      <c r="R531" s="209"/>
      <c r="S531" s="209"/>
      <c r="T531" s="209"/>
      <c r="U531" s="210"/>
      <c r="V531" s="209"/>
      <c r="W531" s="210"/>
      <c r="X531" s="210"/>
      <c r="Y531" s="209"/>
      <c r="Z531" s="209"/>
      <c r="AB531" s="306">
        <f>SUM(H531+X531)</f>
        <v>0</v>
      </c>
      <c r="AC531" s="209"/>
      <c r="AD531" s="209"/>
      <c r="AE531" s="209"/>
      <c r="AF531" s="209"/>
      <c r="AG531" s="209"/>
      <c r="AH531" s="209"/>
      <c r="AI531" s="209"/>
      <c r="AJ531" s="209"/>
      <c r="AK531" s="209"/>
      <c r="AL531" s="209"/>
      <c r="AM531" s="209"/>
    </row>
    <row r="532" spans="1:39" s="198" customFormat="1" ht="13.5">
      <c r="A532" s="195"/>
      <c r="B532" s="195">
        <v>323</v>
      </c>
      <c r="C532" s="196"/>
      <c r="D532" s="197">
        <f>SUM(D533+D534+D535+D536+D537+D538+D539+D540+D541)</f>
        <v>0</v>
      </c>
      <c r="E532" s="197">
        <f>SUM(E533+E534+E535+E536+E537+E538+E539+E540+E541)</f>
        <v>0</v>
      </c>
      <c r="F532" s="210">
        <f t="shared" si="227"/>
        <v>60000</v>
      </c>
      <c r="G532" s="197"/>
      <c r="H532" s="197">
        <f>SUM(H533+H534+H535+H536+H537+H538+H539+H540+H541)</f>
        <v>30000</v>
      </c>
      <c r="I532" s="210">
        <f t="shared" si="228"/>
        <v>30000</v>
      </c>
      <c r="J532" s="197">
        <f aca="true" t="shared" si="242" ref="J532:S532">SUM(J533+J534+J535+J536+J537+J538+J539+J540+J541)</f>
        <v>0</v>
      </c>
      <c r="K532" s="197">
        <f t="shared" si="242"/>
        <v>0</v>
      </c>
      <c r="L532" s="197">
        <f>SUM(L533+L534+L535+L536+L537+L538+L539+L540+L541)</f>
        <v>0</v>
      </c>
      <c r="M532" s="197">
        <f t="shared" si="242"/>
        <v>0</v>
      </c>
      <c r="N532" s="197">
        <f t="shared" si="242"/>
        <v>0</v>
      </c>
      <c r="O532" s="197">
        <f t="shared" si="242"/>
        <v>0</v>
      </c>
      <c r="P532" s="197">
        <f t="shared" si="242"/>
        <v>0</v>
      </c>
      <c r="Q532" s="197">
        <f t="shared" si="242"/>
        <v>0</v>
      </c>
      <c r="R532" s="197">
        <f t="shared" si="242"/>
        <v>0</v>
      </c>
      <c r="S532" s="197">
        <f t="shared" si="242"/>
        <v>0</v>
      </c>
      <c r="T532" s="197">
        <f>SUM(T533+T534+T535+T536+T537+T538+T539+T540+T541)</f>
        <v>0</v>
      </c>
      <c r="U532" s="210">
        <f t="shared" si="230"/>
        <v>30000</v>
      </c>
      <c r="V532" s="197">
        <f>SUM(V533+V534+V535+V536+V537+V538+V539+V540+V541)</f>
        <v>0</v>
      </c>
      <c r="W532" s="210">
        <f t="shared" si="231"/>
        <v>30000</v>
      </c>
      <c r="X532" s="210"/>
      <c r="Y532" s="197">
        <f>SUM(Y533+Y534+Y535+Y536+Y537+Y538+Y539+Y540+Y541)</f>
        <v>0</v>
      </c>
      <c r="Z532" s="197">
        <f>SUM(Z533+Z534+Z535+Z536+Z537+Z538+Z539+Z540+Z541)</f>
        <v>0</v>
      </c>
      <c r="AB532" s="306">
        <f>SUM(H532+X532)</f>
        <v>30000</v>
      </c>
      <c r="AC532" s="197"/>
      <c r="AD532" s="197"/>
      <c r="AE532" s="197"/>
      <c r="AF532" s="197"/>
      <c r="AG532" s="197"/>
      <c r="AH532" s="197"/>
      <c r="AI532" s="197"/>
      <c r="AJ532" s="197"/>
      <c r="AK532" s="197"/>
      <c r="AL532" s="197"/>
      <c r="AM532" s="197"/>
    </row>
    <row r="533" spans="1:39" s="211" customFormat="1" ht="13.5" hidden="1">
      <c r="A533" s="206"/>
      <c r="B533" s="207" t="s">
        <v>35</v>
      </c>
      <c r="C533" s="208" t="s">
        <v>36</v>
      </c>
      <c r="D533" s="209"/>
      <c r="E533" s="209"/>
      <c r="F533" s="210">
        <f t="shared" si="227"/>
        <v>0</v>
      </c>
      <c r="G533" s="210"/>
      <c r="H533" s="209"/>
      <c r="I533" s="210">
        <f t="shared" si="228"/>
        <v>0</v>
      </c>
      <c r="J533" s="209"/>
      <c r="K533" s="209"/>
      <c r="L533" s="209"/>
      <c r="M533" s="209"/>
      <c r="N533" s="209"/>
      <c r="O533" s="209"/>
      <c r="P533" s="209"/>
      <c r="Q533" s="209"/>
      <c r="R533" s="209"/>
      <c r="S533" s="209"/>
      <c r="T533" s="209"/>
      <c r="U533" s="210">
        <f t="shared" si="230"/>
        <v>0</v>
      </c>
      <c r="V533" s="209"/>
      <c r="W533" s="210">
        <f t="shared" si="231"/>
        <v>0</v>
      </c>
      <c r="X533" s="210">
        <f t="shared" si="226"/>
        <v>0</v>
      </c>
      <c r="Y533" s="209"/>
      <c r="Z533" s="209"/>
      <c r="AB533" s="306">
        <f>SUM(H533+T533)</f>
        <v>0</v>
      </c>
      <c r="AC533" s="209"/>
      <c r="AD533" s="209"/>
      <c r="AE533" s="209"/>
      <c r="AF533" s="209"/>
      <c r="AG533" s="209"/>
      <c r="AH533" s="209"/>
      <c r="AI533" s="209"/>
      <c r="AJ533" s="209"/>
      <c r="AK533" s="209"/>
      <c r="AL533" s="209"/>
      <c r="AM533" s="209"/>
    </row>
    <row r="534" spans="1:39" s="211" customFormat="1" ht="13.5">
      <c r="A534" s="206"/>
      <c r="B534" s="207" t="s">
        <v>37</v>
      </c>
      <c r="C534" s="208" t="s">
        <v>38</v>
      </c>
      <c r="D534" s="209"/>
      <c r="E534" s="209"/>
      <c r="F534" s="210">
        <f t="shared" si="227"/>
        <v>60000</v>
      </c>
      <c r="G534" s="210"/>
      <c r="H534" s="209">
        <v>30000</v>
      </c>
      <c r="I534" s="210">
        <f t="shared" si="228"/>
        <v>30000</v>
      </c>
      <c r="J534" s="209"/>
      <c r="K534" s="209"/>
      <c r="L534" s="209"/>
      <c r="M534" s="209"/>
      <c r="N534" s="209"/>
      <c r="O534" s="209"/>
      <c r="P534" s="209"/>
      <c r="Q534" s="209"/>
      <c r="R534" s="209"/>
      <c r="S534" s="209"/>
      <c r="T534" s="209"/>
      <c r="U534" s="210">
        <f t="shared" si="230"/>
        <v>30000</v>
      </c>
      <c r="V534" s="209"/>
      <c r="W534" s="210">
        <f t="shared" si="231"/>
        <v>30000</v>
      </c>
      <c r="X534" s="210"/>
      <c r="Y534" s="209"/>
      <c r="Z534" s="209"/>
      <c r="AB534" s="306">
        <f>SUM(H534+X534)</f>
        <v>30000</v>
      </c>
      <c r="AC534" s="209"/>
      <c r="AD534" s="209"/>
      <c r="AE534" s="209"/>
      <c r="AF534" s="209"/>
      <c r="AG534" s="209"/>
      <c r="AH534" s="209"/>
      <c r="AI534" s="209"/>
      <c r="AJ534" s="209"/>
      <c r="AK534" s="209"/>
      <c r="AL534" s="209"/>
      <c r="AM534" s="209"/>
    </row>
    <row r="535" spans="1:39" s="211" customFormat="1" ht="13.5" hidden="1">
      <c r="A535" s="206"/>
      <c r="B535" s="207" t="s">
        <v>39</v>
      </c>
      <c r="C535" s="208" t="s">
        <v>40</v>
      </c>
      <c r="D535" s="209"/>
      <c r="E535" s="209"/>
      <c r="F535" s="210">
        <f t="shared" si="227"/>
        <v>0</v>
      </c>
      <c r="G535" s="210"/>
      <c r="H535" s="209"/>
      <c r="I535" s="210">
        <f t="shared" si="228"/>
        <v>0</v>
      </c>
      <c r="J535" s="209"/>
      <c r="K535" s="209"/>
      <c r="L535" s="209"/>
      <c r="M535" s="209"/>
      <c r="N535" s="209"/>
      <c r="O535" s="209"/>
      <c r="P535" s="209"/>
      <c r="Q535" s="209"/>
      <c r="R535" s="209"/>
      <c r="S535" s="209"/>
      <c r="T535" s="209"/>
      <c r="U535" s="210">
        <f t="shared" si="230"/>
        <v>0</v>
      </c>
      <c r="V535" s="209"/>
      <c r="W535" s="210">
        <f t="shared" si="231"/>
        <v>0</v>
      </c>
      <c r="X535" s="210">
        <f t="shared" si="226"/>
        <v>0</v>
      </c>
      <c r="Y535" s="209"/>
      <c r="Z535" s="209"/>
      <c r="AB535" s="306">
        <f aca="true" t="shared" si="243" ref="AB535:AB562">SUM(H535+T535)</f>
        <v>0</v>
      </c>
      <c r="AC535" s="209"/>
      <c r="AD535" s="209"/>
      <c r="AE535" s="209"/>
      <c r="AF535" s="209"/>
      <c r="AG535" s="209"/>
      <c r="AH535" s="209"/>
      <c r="AI535" s="209"/>
      <c r="AJ535" s="209"/>
      <c r="AK535" s="209"/>
      <c r="AL535" s="209"/>
      <c r="AM535" s="209"/>
    </row>
    <row r="536" spans="1:39" s="211" customFormat="1" ht="13.5" hidden="1">
      <c r="A536" s="206"/>
      <c r="B536" s="207" t="s">
        <v>41</v>
      </c>
      <c r="C536" s="208" t="s">
        <v>42</v>
      </c>
      <c r="D536" s="209"/>
      <c r="E536" s="209"/>
      <c r="F536" s="210">
        <f t="shared" si="227"/>
        <v>0</v>
      </c>
      <c r="G536" s="210"/>
      <c r="H536" s="209"/>
      <c r="I536" s="210">
        <f t="shared" si="228"/>
        <v>0</v>
      </c>
      <c r="J536" s="209"/>
      <c r="K536" s="209"/>
      <c r="L536" s="209"/>
      <c r="M536" s="209"/>
      <c r="N536" s="209"/>
      <c r="O536" s="209"/>
      <c r="P536" s="209"/>
      <c r="Q536" s="209"/>
      <c r="R536" s="209"/>
      <c r="S536" s="209"/>
      <c r="T536" s="209"/>
      <c r="U536" s="210">
        <f t="shared" si="230"/>
        <v>0</v>
      </c>
      <c r="V536" s="209"/>
      <c r="W536" s="210">
        <f t="shared" si="231"/>
        <v>0</v>
      </c>
      <c r="X536" s="210">
        <f t="shared" si="226"/>
        <v>0</v>
      </c>
      <c r="Y536" s="209"/>
      <c r="Z536" s="209"/>
      <c r="AB536" s="306">
        <f t="shared" si="243"/>
        <v>0</v>
      </c>
      <c r="AC536" s="209"/>
      <c r="AD536" s="209"/>
      <c r="AE536" s="209"/>
      <c r="AF536" s="209"/>
      <c r="AG536" s="209"/>
      <c r="AH536" s="209"/>
      <c r="AI536" s="209"/>
      <c r="AJ536" s="209"/>
      <c r="AK536" s="209"/>
      <c r="AL536" s="209"/>
      <c r="AM536" s="209"/>
    </row>
    <row r="537" spans="1:39" s="211" customFormat="1" ht="13.5" hidden="1">
      <c r="A537" s="206"/>
      <c r="B537" s="207" t="s">
        <v>43</v>
      </c>
      <c r="C537" s="208" t="s">
        <v>44</v>
      </c>
      <c r="D537" s="209"/>
      <c r="E537" s="209"/>
      <c r="F537" s="210">
        <f aca="true" t="shared" si="244" ref="F537:F568">SUM(H537:S537)</f>
        <v>0</v>
      </c>
      <c r="G537" s="210"/>
      <c r="H537" s="209"/>
      <c r="I537" s="210">
        <f aca="true" t="shared" si="245" ref="I537:I568">SUM(H537:H537)</f>
        <v>0</v>
      </c>
      <c r="J537" s="209"/>
      <c r="K537" s="209"/>
      <c r="L537" s="209"/>
      <c r="M537" s="209"/>
      <c r="N537" s="209"/>
      <c r="O537" s="209"/>
      <c r="P537" s="209"/>
      <c r="Q537" s="209"/>
      <c r="R537" s="209"/>
      <c r="S537" s="209"/>
      <c r="T537" s="209"/>
      <c r="U537" s="210">
        <f aca="true" t="shared" si="246" ref="U537:U568">SUM(I537+T537)</f>
        <v>0</v>
      </c>
      <c r="V537" s="209"/>
      <c r="W537" s="210">
        <f t="shared" si="231"/>
        <v>0</v>
      </c>
      <c r="X537" s="210">
        <f t="shared" si="226"/>
        <v>0</v>
      </c>
      <c r="Y537" s="209"/>
      <c r="Z537" s="209"/>
      <c r="AB537" s="306">
        <f t="shared" si="243"/>
        <v>0</v>
      </c>
      <c r="AC537" s="209"/>
      <c r="AD537" s="209"/>
      <c r="AE537" s="209"/>
      <c r="AF537" s="209"/>
      <c r="AG537" s="209"/>
      <c r="AH537" s="209"/>
      <c r="AI537" s="209"/>
      <c r="AJ537" s="209"/>
      <c r="AK537" s="209"/>
      <c r="AL537" s="209"/>
      <c r="AM537" s="209"/>
    </row>
    <row r="538" spans="1:39" s="211" customFormat="1" ht="13.5" hidden="1">
      <c r="A538" s="206"/>
      <c r="B538" s="207" t="s">
        <v>45</v>
      </c>
      <c r="C538" s="208" t="s">
        <v>46</v>
      </c>
      <c r="D538" s="209"/>
      <c r="E538" s="209"/>
      <c r="F538" s="210">
        <f t="shared" si="244"/>
        <v>0</v>
      </c>
      <c r="G538" s="210"/>
      <c r="H538" s="209"/>
      <c r="I538" s="210">
        <f t="shared" si="245"/>
        <v>0</v>
      </c>
      <c r="J538" s="209"/>
      <c r="K538" s="209"/>
      <c r="L538" s="209"/>
      <c r="M538" s="209"/>
      <c r="N538" s="209"/>
      <c r="O538" s="209"/>
      <c r="P538" s="209"/>
      <c r="Q538" s="209"/>
      <c r="R538" s="209"/>
      <c r="S538" s="209"/>
      <c r="T538" s="209"/>
      <c r="U538" s="210">
        <f t="shared" si="246"/>
        <v>0</v>
      </c>
      <c r="V538" s="209"/>
      <c r="W538" s="210">
        <f t="shared" si="231"/>
        <v>0</v>
      </c>
      <c r="X538" s="210">
        <f t="shared" si="226"/>
        <v>0</v>
      </c>
      <c r="Y538" s="209"/>
      <c r="Z538" s="209"/>
      <c r="AB538" s="306">
        <f t="shared" si="243"/>
        <v>0</v>
      </c>
      <c r="AC538" s="209"/>
      <c r="AD538" s="209"/>
      <c r="AE538" s="209"/>
      <c r="AF538" s="209"/>
      <c r="AG538" s="209"/>
      <c r="AH538" s="209"/>
      <c r="AI538" s="209"/>
      <c r="AJ538" s="209"/>
      <c r="AK538" s="209"/>
      <c r="AL538" s="209"/>
      <c r="AM538" s="209"/>
    </row>
    <row r="539" spans="1:39" s="211" customFormat="1" ht="13.5" hidden="1">
      <c r="A539" s="206"/>
      <c r="B539" s="207" t="s">
        <v>47</v>
      </c>
      <c r="C539" s="208" t="s">
        <v>48</v>
      </c>
      <c r="D539" s="209"/>
      <c r="E539" s="209"/>
      <c r="F539" s="210">
        <f t="shared" si="244"/>
        <v>0</v>
      </c>
      <c r="G539" s="210"/>
      <c r="H539" s="209"/>
      <c r="I539" s="210">
        <f t="shared" si="245"/>
        <v>0</v>
      </c>
      <c r="J539" s="209"/>
      <c r="K539" s="209"/>
      <c r="L539" s="209"/>
      <c r="M539" s="209"/>
      <c r="N539" s="209"/>
      <c r="O539" s="209"/>
      <c r="P539" s="209"/>
      <c r="Q539" s="209"/>
      <c r="R539" s="209"/>
      <c r="S539" s="209"/>
      <c r="T539" s="209"/>
      <c r="U539" s="210">
        <f t="shared" si="246"/>
        <v>0</v>
      </c>
      <c r="V539" s="209"/>
      <c r="W539" s="210">
        <f t="shared" si="231"/>
        <v>0</v>
      </c>
      <c r="X539" s="210">
        <f t="shared" si="226"/>
        <v>0</v>
      </c>
      <c r="Y539" s="209"/>
      <c r="Z539" s="209"/>
      <c r="AB539" s="306">
        <f t="shared" si="243"/>
        <v>0</v>
      </c>
      <c r="AC539" s="209"/>
      <c r="AD539" s="209"/>
      <c r="AE539" s="209"/>
      <c r="AF539" s="209"/>
      <c r="AG539" s="209"/>
      <c r="AH539" s="209"/>
      <c r="AI539" s="209"/>
      <c r="AJ539" s="209"/>
      <c r="AK539" s="209"/>
      <c r="AL539" s="209"/>
      <c r="AM539" s="209"/>
    </row>
    <row r="540" spans="1:39" s="211" customFormat="1" ht="13.5" hidden="1">
      <c r="A540" s="206"/>
      <c r="B540" s="207" t="s">
        <v>49</v>
      </c>
      <c r="C540" s="208" t="s">
        <v>50</v>
      </c>
      <c r="D540" s="209"/>
      <c r="E540" s="209"/>
      <c r="F540" s="210">
        <f t="shared" si="244"/>
        <v>0</v>
      </c>
      <c r="G540" s="210"/>
      <c r="H540" s="209"/>
      <c r="I540" s="210">
        <f t="shared" si="245"/>
        <v>0</v>
      </c>
      <c r="J540" s="209"/>
      <c r="K540" s="209"/>
      <c r="L540" s="209"/>
      <c r="M540" s="209"/>
      <c r="N540" s="209"/>
      <c r="O540" s="209"/>
      <c r="P540" s="209"/>
      <c r="Q540" s="209"/>
      <c r="R540" s="209"/>
      <c r="S540" s="209"/>
      <c r="T540" s="209"/>
      <c r="U540" s="210">
        <f t="shared" si="246"/>
        <v>0</v>
      </c>
      <c r="V540" s="209"/>
      <c r="W540" s="210">
        <f t="shared" si="231"/>
        <v>0</v>
      </c>
      <c r="X540" s="210">
        <f t="shared" si="226"/>
        <v>0</v>
      </c>
      <c r="Y540" s="209"/>
      <c r="Z540" s="209"/>
      <c r="AB540" s="306">
        <f t="shared" si="243"/>
        <v>0</v>
      </c>
      <c r="AC540" s="209"/>
      <c r="AD540" s="209"/>
      <c r="AE540" s="209"/>
      <c r="AF540" s="209"/>
      <c r="AG540" s="209"/>
      <c r="AH540" s="209"/>
      <c r="AI540" s="209"/>
      <c r="AJ540" s="209"/>
      <c r="AK540" s="209"/>
      <c r="AL540" s="209"/>
      <c r="AM540" s="209"/>
    </row>
    <row r="541" spans="1:39" s="211" customFormat="1" ht="13.5" hidden="1">
      <c r="A541" s="206"/>
      <c r="B541" s="207" t="s">
        <v>51</v>
      </c>
      <c r="C541" s="208" t="s">
        <v>52</v>
      </c>
      <c r="D541" s="209"/>
      <c r="E541" s="209"/>
      <c r="F541" s="210">
        <f t="shared" si="244"/>
        <v>0</v>
      </c>
      <c r="G541" s="210"/>
      <c r="H541" s="209"/>
      <c r="I541" s="210">
        <f t="shared" si="245"/>
        <v>0</v>
      </c>
      <c r="J541" s="209"/>
      <c r="K541" s="209"/>
      <c r="L541" s="209"/>
      <c r="M541" s="209"/>
      <c r="N541" s="209"/>
      <c r="O541" s="209"/>
      <c r="P541" s="209"/>
      <c r="Q541" s="209"/>
      <c r="R541" s="209"/>
      <c r="S541" s="209"/>
      <c r="T541" s="209"/>
      <c r="U541" s="210">
        <f t="shared" si="246"/>
        <v>0</v>
      </c>
      <c r="V541" s="209"/>
      <c r="W541" s="210">
        <f t="shared" si="231"/>
        <v>0</v>
      </c>
      <c r="X541" s="210">
        <f t="shared" si="226"/>
        <v>0</v>
      </c>
      <c r="Y541" s="209"/>
      <c r="Z541" s="209"/>
      <c r="AB541" s="306">
        <f t="shared" si="243"/>
        <v>0</v>
      </c>
      <c r="AC541" s="209"/>
      <c r="AD541" s="209"/>
      <c r="AE541" s="209"/>
      <c r="AF541" s="209"/>
      <c r="AG541" s="209"/>
      <c r="AH541" s="209"/>
      <c r="AI541" s="209"/>
      <c r="AJ541" s="209"/>
      <c r="AK541" s="209"/>
      <c r="AL541" s="209"/>
      <c r="AM541" s="209"/>
    </row>
    <row r="542" spans="1:39" s="198" customFormat="1" ht="13.5" hidden="1">
      <c r="A542" s="195"/>
      <c r="B542" s="195">
        <v>324</v>
      </c>
      <c r="C542" s="196"/>
      <c r="D542" s="197">
        <f>SUM(D543)</f>
        <v>0</v>
      </c>
      <c r="E542" s="197">
        <f aca="true" t="shared" si="247" ref="E542:V542">SUM(E543)</f>
        <v>0</v>
      </c>
      <c r="F542" s="210">
        <f t="shared" si="244"/>
        <v>0</v>
      </c>
      <c r="G542" s="197"/>
      <c r="H542" s="197">
        <f t="shared" si="247"/>
        <v>0</v>
      </c>
      <c r="I542" s="210">
        <f t="shared" si="245"/>
        <v>0</v>
      </c>
      <c r="J542" s="197">
        <f t="shared" si="247"/>
        <v>0</v>
      </c>
      <c r="K542" s="197">
        <f t="shared" si="247"/>
        <v>0</v>
      </c>
      <c r="L542" s="197">
        <f t="shared" si="247"/>
        <v>0</v>
      </c>
      <c r="M542" s="197">
        <f t="shared" si="247"/>
        <v>0</v>
      </c>
      <c r="N542" s="197">
        <f t="shared" si="247"/>
        <v>0</v>
      </c>
      <c r="O542" s="197">
        <f t="shared" si="247"/>
        <v>0</v>
      </c>
      <c r="P542" s="197">
        <f t="shared" si="247"/>
        <v>0</v>
      </c>
      <c r="Q542" s="197">
        <f t="shared" si="247"/>
        <v>0</v>
      </c>
      <c r="R542" s="197">
        <f t="shared" si="247"/>
        <v>0</v>
      </c>
      <c r="S542" s="197">
        <f t="shared" si="247"/>
        <v>0</v>
      </c>
      <c r="T542" s="197">
        <f t="shared" si="247"/>
        <v>0</v>
      </c>
      <c r="U542" s="210">
        <f t="shared" si="246"/>
        <v>0</v>
      </c>
      <c r="V542" s="197">
        <f t="shared" si="247"/>
        <v>0</v>
      </c>
      <c r="W542" s="210">
        <f t="shared" si="231"/>
        <v>0</v>
      </c>
      <c r="X542" s="210">
        <f t="shared" si="226"/>
        <v>0</v>
      </c>
      <c r="Y542" s="197">
        <f>SUM(Y543)</f>
        <v>0</v>
      </c>
      <c r="Z542" s="197">
        <f>SUM(Z543)</f>
        <v>0</v>
      </c>
      <c r="AB542" s="306">
        <f t="shared" si="243"/>
        <v>0</v>
      </c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  <c r="AM542" s="197"/>
    </row>
    <row r="543" spans="1:39" s="211" customFormat="1" ht="13.5" hidden="1">
      <c r="A543" s="206"/>
      <c r="B543" s="212" t="s">
        <v>54</v>
      </c>
      <c r="C543" s="208" t="s">
        <v>53</v>
      </c>
      <c r="D543" s="209"/>
      <c r="E543" s="209"/>
      <c r="F543" s="210">
        <f t="shared" si="244"/>
        <v>0</v>
      </c>
      <c r="G543" s="210"/>
      <c r="H543" s="209"/>
      <c r="I543" s="210">
        <f t="shared" si="245"/>
        <v>0</v>
      </c>
      <c r="J543" s="209"/>
      <c r="K543" s="209"/>
      <c r="L543" s="209"/>
      <c r="M543" s="209"/>
      <c r="N543" s="209"/>
      <c r="O543" s="209"/>
      <c r="P543" s="209"/>
      <c r="Q543" s="209"/>
      <c r="R543" s="209"/>
      <c r="S543" s="209"/>
      <c r="T543" s="209"/>
      <c r="U543" s="210">
        <f t="shared" si="246"/>
        <v>0</v>
      </c>
      <c r="V543" s="209"/>
      <c r="W543" s="210">
        <f t="shared" si="231"/>
        <v>0</v>
      </c>
      <c r="X543" s="210">
        <f t="shared" si="226"/>
        <v>0</v>
      </c>
      <c r="Y543" s="209"/>
      <c r="Z543" s="209"/>
      <c r="AB543" s="306">
        <f t="shared" si="243"/>
        <v>0</v>
      </c>
      <c r="AC543" s="209"/>
      <c r="AD543" s="209"/>
      <c r="AE543" s="209"/>
      <c r="AF543" s="209"/>
      <c r="AG543" s="209"/>
      <c r="AH543" s="209"/>
      <c r="AI543" s="209"/>
      <c r="AJ543" s="209"/>
      <c r="AK543" s="209"/>
      <c r="AL543" s="209"/>
      <c r="AM543" s="209"/>
    </row>
    <row r="544" spans="1:39" s="198" customFormat="1" ht="13.5" hidden="1">
      <c r="A544" s="195"/>
      <c r="B544" s="203" t="s">
        <v>545</v>
      </c>
      <c r="C544" s="196"/>
      <c r="D544" s="197">
        <f>SUM(D545+D546+D547+D548+D549+D550+D551)</f>
        <v>0</v>
      </c>
      <c r="E544" s="197">
        <f>SUM(E545+E546+E547+E548+E549+E550+E551)</f>
        <v>0</v>
      </c>
      <c r="F544" s="210">
        <f t="shared" si="244"/>
        <v>0</v>
      </c>
      <c r="G544" s="197"/>
      <c r="H544" s="197">
        <f>SUM(H545+H546+H547+H548+H549+H550+H551)</f>
        <v>0</v>
      </c>
      <c r="I544" s="210">
        <f t="shared" si="245"/>
        <v>0</v>
      </c>
      <c r="J544" s="197">
        <f aca="true" t="shared" si="248" ref="J544:S544">SUM(J545+J546+J547+J548+J549+J550+J551)</f>
        <v>0</v>
      </c>
      <c r="K544" s="197">
        <f t="shared" si="248"/>
        <v>0</v>
      </c>
      <c r="L544" s="197">
        <f>SUM(L545+L546+L547+L548+L549+L550+L551)</f>
        <v>0</v>
      </c>
      <c r="M544" s="197">
        <f t="shared" si="248"/>
        <v>0</v>
      </c>
      <c r="N544" s="197">
        <f t="shared" si="248"/>
        <v>0</v>
      </c>
      <c r="O544" s="197">
        <f t="shared" si="248"/>
        <v>0</v>
      </c>
      <c r="P544" s="197">
        <f t="shared" si="248"/>
        <v>0</v>
      </c>
      <c r="Q544" s="197">
        <f t="shared" si="248"/>
        <v>0</v>
      </c>
      <c r="R544" s="197">
        <f t="shared" si="248"/>
        <v>0</v>
      </c>
      <c r="S544" s="197">
        <f t="shared" si="248"/>
        <v>0</v>
      </c>
      <c r="T544" s="197">
        <f>SUM(T545+T546+T547+T548+T549+T550+T551)</f>
        <v>0</v>
      </c>
      <c r="U544" s="210">
        <f t="shared" si="246"/>
        <v>0</v>
      </c>
      <c r="V544" s="197">
        <f>SUM(V545+V546+V547+V548+V549+V550+V551)</f>
        <v>0</v>
      </c>
      <c r="W544" s="210">
        <f t="shared" si="231"/>
        <v>0</v>
      </c>
      <c r="X544" s="210">
        <f t="shared" si="226"/>
        <v>0</v>
      </c>
      <c r="Y544" s="197">
        <f>SUM(Y545+Y546+Y547+Y548+Y549+Y550+Y551)</f>
        <v>0</v>
      </c>
      <c r="Z544" s="197">
        <f>SUM(Z545+Z546+Z547+Z548+Z549+Z550+Z551)</f>
        <v>0</v>
      </c>
      <c r="AB544" s="306">
        <f t="shared" si="243"/>
        <v>0</v>
      </c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  <c r="AM544" s="197"/>
    </row>
    <row r="545" spans="1:39" s="211" customFormat="1" ht="12.75" customHeight="1" hidden="1">
      <c r="A545" s="206"/>
      <c r="B545" s="207" t="s">
        <v>56</v>
      </c>
      <c r="C545" s="208" t="s">
        <v>57</v>
      </c>
      <c r="D545" s="209"/>
      <c r="E545" s="209"/>
      <c r="F545" s="210">
        <f t="shared" si="244"/>
        <v>0</v>
      </c>
      <c r="G545" s="210"/>
      <c r="H545" s="209"/>
      <c r="I545" s="210">
        <f t="shared" si="245"/>
        <v>0</v>
      </c>
      <c r="J545" s="209"/>
      <c r="K545" s="209"/>
      <c r="L545" s="209"/>
      <c r="M545" s="209"/>
      <c r="N545" s="209"/>
      <c r="O545" s="209"/>
      <c r="P545" s="209"/>
      <c r="Q545" s="209"/>
      <c r="R545" s="209"/>
      <c r="S545" s="209"/>
      <c r="T545" s="209"/>
      <c r="U545" s="210">
        <f t="shared" si="246"/>
        <v>0</v>
      </c>
      <c r="V545" s="209"/>
      <c r="W545" s="210">
        <f t="shared" si="231"/>
        <v>0</v>
      </c>
      <c r="X545" s="210">
        <f t="shared" si="226"/>
        <v>0</v>
      </c>
      <c r="Y545" s="209"/>
      <c r="Z545" s="209"/>
      <c r="AB545" s="306">
        <f t="shared" si="243"/>
        <v>0</v>
      </c>
      <c r="AC545" s="209"/>
      <c r="AD545" s="209"/>
      <c r="AE545" s="209"/>
      <c r="AF545" s="209"/>
      <c r="AG545" s="209"/>
      <c r="AH545" s="209"/>
      <c r="AI545" s="209"/>
      <c r="AJ545" s="209"/>
      <c r="AK545" s="209"/>
      <c r="AL545" s="209"/>
      <c r="AM545" s="209"/>
    </row>
    <row r="546" spans="1:39" s="211" customFormat="1" ht="13.5" hidden="1">
      <c r="A546" s="206"/>
      <c r="B546" s="207" t="s">
        <v>58</v>
      </c>
      <c r="C546" s="208" t="s">
        <v>59</v>
      </c>
      <c r="D546" s="209"/>
      <c r="E546" s="209"/>
      <c r="F546" s="210">
        <f t="shared" si="244"/>
        <v>0</v>
      </c>
      <c r="G546" s="210"/>
      <c r="H546" s="209"/>
      <c r="I546" s="210">
        <f t="shared" si="245"/>
        <v>0</v>
      </c>
      <c r="J546" s="209"/>
      <c r="K546" s="209"/>
      <c r="L546" s="209"/>
      <c r="M546" s="209"/>
      <c r="N546" s="209"/>
      <c r="O546" s="209"/>
      <c r="P546" s="209"/>
      <c r="Q546" s="209"/>
      <c r="R546" s="209"/>
      <c r="S546" s="209"/>
      <c r="T546" s="209"/>
      <c r="U546" s="210">
        <f t="shared" si="246"/>
        <v>0</v>
      </c>
      <c r="V546" s="209"/>
      <c r="W546" s="210">
        <f t="shared" si="231"/>
        <v>0</v>
      </c>
      <c r="X546" s="210">
        <f t="shared" si="226"/>
        <v>0</v>
      </c>
      <c r="Y546" s="209"/>
      <c r="Z546" s="209"/>
      <c r="AB546" s="306">
        <f t="shared" si="243"/>
        <v>0</v>
      </c>
      <c r="AC546" s="209"/>
      <c r="AD546" s="209"/>
      <c r="AE546" s="209"/>
      <c r="AF546" s="209"/>
      <c r="AG546" s="209"/>
      <c r="AH546" s="209"/>
      <c r="AI546" s="209"/>
      <c r="AJ546" s="209"/>
      <c r="AK546" s="209"/>
      <c r="AL546" s="209"/>
      <c r="AM546" s="209"/>
    </row>
    <row r="547" spans="1:39" s="211" customFormat="1" ht="13.5" hidden="1">
      <c r="A547" s="206"/>
      <c r="B547" s="207" t="s">
        <v>60</v>
      </c>
      <c r="C547" s="208" t="s">
        <v>61</v>
      </c>
      <c r="D547" s="209"/>
      <c r="E547" s="209"/>
      <c r="F547" s="210">
        <f t="shared" si="244"/>
        <v>0</v>
      </c>
      <c r="G547" s="210"/>
      <c r="H547" s="209"/>
      <c r="I547" s="210">
        <f t="shared" si="245"/>
        <v>0</v>
      </c>
      <c r="J547" s="209"/>
      <c r="K547" s="209"/>
      <c r="L547" s="209"/>
      <c r="M547" s="209"/>
      <c r="N547" s="209"/>
      <c r="O547" s="209"/>
      <c r="P547" s="209"/>
      <c r="Q547" s="209"/>
      <c r="R547" s="209"/>
      <c r="S547" s="209"/>
      <c r="T547" s="209"/>
      <c r="U547" s="210">
        <f t="shared" si="246"/>
        <v>0</v>
      </c>
      <c r="V547" s="209"/>
      <c r="W547" s="210">
        <f t="shared" si="231"/>
        <v>0</v>
      </c>
      <c r="X547" s="210">
        <f t="shared" si="226"/>
        <v>0</v>
      </c>
      <c r="Y547" s="209"/>
      <c r="Z547" s="209"/>
      <c r="AB547" s="306">
        <f t="shared" si="243"/>
        <v>0</v>
      </c>
      <c r="AC547" s="209"/>
      <c r="AD547" s="209"/>
      <c r="AE547" s="209"/>
      <c r="AF547" s="209"/>
      <c r="AG547" s="209"/>
      <c r="AH547" s="209"/>
      <c r="AI547" s="209"/>
      <c r="AJ547" s="209"/>
      <c r="AK547" s="209"/>
      <c r="AL547" s="209"/>
      <c r="AM547" s="209"/>
    </row>
    <row r="548" spans="1:39" s="211" customFormat="1" ht="13.5" hidden="1">
      <c r="A548" s="206"/>
      <c r="B548" s="207" t="s">
        <v>62</v>
      </c>
      <c r="C548" s="208" t="s">
        <v>63</v>
      </c>
      <c r="D548" s="209"/>
      <c r="E548" s="209"/>
      <c r="F548" s="210">
        <f t="shared" si="244"/>
        <v>0</v>
      </c>
      <c r="G548" s="210"/>
      <c r="H548" s="209"/>
      <c r="I548" s="210">
        <f t="shared" si="245"/>
        <v>0</v>
      </c>
      <c r="J548" s="209"/>
      <c r="K548" s="209"/>
      <c r="L548" s="209"/>
      <c r="M548" s="209"/>
      <c r="N548" s="209"/>
      <c r="O548" s="209"/>
      <c r="P548" s="209"/>
      <c r="Q548" s="209"/>
      <c r="R548" s="209"/>
      <c r="S548" s="209"/>
      <c r="T548" s="209"/>
      <c r="U548" s="210">
        <f t="shared" si="246"/>
        <v>0</v>
      </c>
      <c r="V548" s="209"/>
      <c r="W548" s="210">
        <f t="shared" si="231"/>
        <v>0</v>
      </c>
      <c r="X548" s="210">
        <f t="shared" si="226"/>
        <v>0</v>
      </c>
      <c r="Y548" s="209"/>
      <c r="Z548" s="209"/>
      <c r="AB548" s="306">
        <f t="shared" si="243"/>
        <v>0</v>
      </c>
      <c r="AC548" s="209"/>
      <c r="AD548" s="209"/>
      <c r="AE548" s="209"/>
      <c r="AF548" s="209"/>
      <c r="AG548" s="209"/>
      <c r="AH548" s="209"/>
      <c r="AI548" s="209"/>
      <c r="AJ548" s="209"/>
      <c r="AK548" s="209"/>
      <c r="AL548" s="209"/>
      <c r="AM548" s="209"/>
    </row>
    <row r="549" spans="1:39" s="211" customFormat="1" ht="13.5" hidden="1">
      <c r="A549" s="206"/>
      <c r="B549" s="206">
        <v>3295</v>
      </c>
      <c r="C549" s="208" t="s">
        <v>64</v>
      </c>
      <c r="D549" s="209"/>
      <c r="E549" s="209"/>
      <c r="F549" s="210">
        <f t="shared" si="244"/>
        <v>0</v>
      </c>
      <c r="G549" s="210"/>
      <c r="H549" s="209"/>
      <c r="I549" s="210">
        <f t="shared" si="245"/>
        <v>0</v>
      </c>
      <c r="J549" s="209"/>
      <c r="K549" s="209"/>
      <c r="L549" s="209"/>
      <c r="M549" s="209"/>
      <c r="N549" s="209"/>
      <c r="O549" s="209"/>
      <c r="P549" s="209"/>
      <c r="Q549" s="209"/>
      <c r="R549" s="209"/>
      <c r="S549" s="209"/>
      <c r="T549" s="209"/>
      <c r="U549" s="210">
        <f t="shared" si="246"/>
        <v>0</v>
      </c>
      <c r="V549" s="209"/>
      <c r="W549" s="210">
        <f t="shared" si="231"/>
        <v>0</v>
      </c>
      <c r="X549" s="210">
        <f t="shared" si="226"/>
        <v>0</v>
      </c>
      <c r="Y549" s="209"/>
      <c r="Z549" s="209"/>
      <c r="AB549" s="306">
        <f t="shared" si="243"/>
        <v>0</v>
      </c>
      <c r="AC549" s="209"/>
      <c r="AD549" s="209"/>
      <c r="AE549" s="209"/>
      <c r="AF549" s="209"/>
      <c r="AG549" s="209"/>
      <c r="AH549" s="209"/>
      <c r="AI549" s="209"/>
      <c r="AJ549" s="209"/>
      <c r="AK549" s="209"/>
      <c r="AL549" s="209"/>
      <c r="AM549" s="209"/>
    </row>
    <row r="550" spans="1:39" s="211" customFormat="1" ht="13.5" hidden="1">
      <c r="A550" s="206"/>
      <c r="B550" s="206">
        <v>3296</v>
      </c>
      <c r="C550" s="214" t="s">
        <v>65</v>
      </c>
      <c r="D550" s="209"/>
      <c r="E550" s="209"/>
      <c r="F550" s="210">
        <f t="shared" si="244"/>
        <v>0</v>
      </c>
      <c r="G550" s="210"/>
      <c r="H550" s="209"/>
      <c r="I550" s="210">
        <f t="shared" si="245"/>
        <v>0</v>
      </c>
      <c r="J550" s="209"/>
      <c r="K550" s="209"/>
      <c r="L550" s="209"/>
      <c r="M550" s="209"/>
      <c r="N550" s="209"/>
      <c r="O550" s="209"/>
      <c r="P550" s="209"/>
      <c r="Q550" s="209"/>
      <c r="R550" s="209"/>
      <c r="S550" s="209"/>
      <c r="T550" s="209"/>
      <c r="U550" s="210">
        <f t="shared" si="246"/>
        <v>0</v>
      </c>
      <c r="V550" s="209"/>
      <c r="W550" s="210">
        <f t="shared" si="231"/>
        <v>0</v>
      </c>
      <c r="X550" s="210">
        <f t="shared" si="226"/>
        <v>0</v>
      </c>
      <c r="Y550" s="209"/>
      <c r="Z550" s="209"/>
      <c r="AB550" s="306">
        <f t="shared" si="243"/>
        <v>0</v>
      </c>
      <c r="AC550" s="209"/>
      <c r="AD550" s="209"/>
      <c r="AE550" s="209"/>
      <c r="AF550" s="209"/>
      <c r="AG550" s="209"/>
      <c r="AH550" s="209"/>
      <c r="AI550" s="209"/>
      <c r="AJ550" s="209"/>
      <c r="AK550" s="209"/>
      <c r="AL550" s="209"/>
      <c r="AM550" s="209"/>
    </row>
    <row r="551" spans="1:39" s="211" customFormat="1" ht="13.5" hidden="1">
      <c r="A551" s="206"/>
      <c r="B551" s="207" t="s">
        <v>66</v>
      </c>
      <c r="C551" s="208" t="s">
        <v>55</v>
      </c>
      <c r="D551" s="209"/>
      <c r="E551" s="209"/>
      <c r="F551" s="210">
        <f t="shared" si="244"/>
        <v>0</v>
      </c>
      <c r="G551" s="210"/>
      <c r="H551" s="209"/>
      <c r="I551" s="210">
        <f t="shared" si="245"/>
        <v>0</v>
      </c>
      <c r="J551" s="209"/>
      <c r="K551" s="209"/>
      <c r="L551" s="209"/>
      <c r="M551" s="209"/>
      <c r="N551" s="209"/>
      <c r="O551" s="209"/>
      <c r="P551" s="209"/>
      <c r="Q551" s="209"/>
      <c r="R551" s="209"/>
      <c r="S551" s="209"/>
      <c r="T551" s="209"/>
      <c r="U551" s="210">
        <f t="shared" si="246"/>
        <v>0</v>
      </c>
      <c r="V551" s="209"/>
      <c r="W551" s="210">
        <f t="shared" si="231"/>
        <v>0</v>
      </c>
      <c r="X551" s="210">
        <f t="shared" si="226"/>
        <v>0</v>
      </c>
      <c r="Y551" s="209"/>
      <c r="Z551" s="209"/>
      <c r="AB551" s="306">
        <f t="shared" si="243"/>
        <v>0</v>
      </c>
      <c r="AC551" s="209"/>
      <c r="AD551" s="209"/>
      <c r="AE551" s="209"/>
      <c r="AF551" s="209"/>
      <c r="AG551" s="209"/>
      <c r="AH551" s="209"/>
      <c r="AI551" s="209"/>
      <c r="AJ551" s="209"/>
      <c r="AK551" s="209"/>
      <c r="AL551" s="209"/>
      <c r="AM551" s="209"/>
    </row>
    <row r="552" spans="1:39" s="198" customFormat="1" ht="13.5" hidden="1">
      <c r="A552" s="6"/>
      <c r="B552" s="195">
        <v>34</v>
      </c>
      <c r="C552" s="196" t="s">
        <v>67</v>
      </c>
      <c r="D552" s="197">
        <f>SUM(D553+D558)</f>
        <v>0</v>
      </c>
      <c r="E552" s="197">
        <f>SUM(E553+E558)</f>
        <v>0</v>
      </c>
      <c r="F552" s="210">
        <f t="shared" si="244"/>
        <v>0</v>
      </c>
      <c r="G552" s="197"/>
      <c r="H552" s="197">
        <f>SUM(H553+H558)</f>
        <v>0</v>
      </c>
      <c r="I552" s="210">
        <f t="shared" si="245"/>
        <v>0</v>
      </c>
      <c r="J552" s="197">
        <f aca="true" t="shared" si="249" ref="J552:S552">SUM(J553+J558)</f>
        <v>0</v>
      </c>
      <c r="K552" s="197">
        <f t="shared" si="249"/>
        <v>0</v>
      </c>
      <c r="L552" s="197">
        <f>SUM(L553+L558)</f>
        <v>0</v>
      </c>
      <c r="M552" s="197">
        <f t="shared" si="249"/>
        <v>0</v>
      </c>
      <c r="N552" s="197">
        <f t="shared" si="249"/>
        <v>0</v>
      </c>
      <c r="O552" s="197">
        <f t="shared" si="249"/>
        <v>0</v>
      </c>
      <c r="P552" s="197">
        <f t="shared" si="249"/>
        <v>0</v>
      </c>
      <c r="Q552" s="197">
        <f t="shared" si="249"/>
        <v>0</v>
      </c>
      <c r="R552" s="197">
        <f t="shared" si="249"/>
        <v>0</v>
      </c>
      <c r="S552" s="197">
        <f t="shared" si="249"/>
        <v>0</v>
      </c>
      <c r="T552" s="197">
        <f>SUM(T553+T558)</f>
        <v>0</v>
      </c>
      <c r="U552" s="210">
        <f t="shared" si="246"/>
        <v>0</v>
      </c>
      <c r="V552" s="197">
        <f>SUM(V553+V558)</f>
        <v>0</v>
      </c>
      <c r="W552" s="210">
        <f t="shared" si="231"/>
        <v>0</v>
      </c>
      <c r="X552" s="210">
        <f t="shared" si="226"/>
        <v>0</v>
      </c>
      <c r="Y552" s="197">
        <f>SUM(Y553+Y558)</f>
        <v>0</v>
      </c>
      <c r="Z552" s="197">
        <f>SUM(Z553+Z558)</f>
        <v>0</v>
      </c>
      <c r="AB552" s="306">
        <f t="shared" si="243"/>
        <v>0</v>
      </c>
      <c r="AC552" s="197"/>
      <c r="AD552" s="197"/>
      <c r="AE552" s="197"/>
      <c r="AF552" s="197"/>
      <c r="AG552" s="197"/>
      <c r="AH552" s="197"/>
      <c r="AI552" s="197"/>
      <c r="AJ552" s="197"/>
      <c r="AK552" s="197"/>
      <c r="AL552" s="197"/>
      <c r="AM552" s="197"/>
    </row>
    <row r="553" spans="1:39" s="198" customFormat="1" ht="13.5" hidden="1">
      <c r="A553" s="195"/>
      <c r="B553" s="195">
        <v>342</v>
      </c>
      <c r="C553" s="196" t="s">
        <v>68</v>
      </c>
      <c r="D553" s="197">
        <f>SUM(D554+D555+D556+D557)</f>
        <v>0</v>
      </c>
      <c r="E553" s="197">
        <f>SUM(E554+E555+E556+E557)</f>
        <v>0</v>
      </c>
      <c r="F553" s="210">
        <f t="shared" si="244"/>
        <v>0</v>
      </c>
      <c r="G553" s="197"/>
      <c r="H553" s="197">
        <f>SUM(H554+H555+H556+H557)</f>
        <v>0</v>
      </c>
      <c r="I553" s="210">
        <f t="shared" si="245"/>
        <v>0</v>
      </c>
      <c r="J553" s="197">
        <f aca="true" t="shared" si="250" ref="J553:S553">SUM(J554+J555+J556+J557)</f>
        <v>0</v>
      </c>
      <c r="K553" s="197">
        <f t="shared" si="250"/>
        <v>0</v>
      </c>
      <c r="L553" s="197">
        <f>SUM(L554+L555+L556+L557)</f>
        <v>0</v>
      </c>
      <c r="M553" s="197">
        <f t="shared" si="250"/>
        <v>0</v>
      </c>
      <c r="N553" s="197">
        <f t="shared" si="250"/>
        <v>0</v>
      </c>
      <c r="O553" s="197">
        <f t="shared" si="250"/>
        <v>0</v>
      </c>
      <c r="P553" s="197">
        <f t="shared" si="250"/>
        <v>0</v>
      </c>
      <c r="Q553" s="197">
        <f t="shared" si="250"/>
        <v>0</v>
      </c>
      <c r="R553" s="197">
        <f t="shared" si="250"/>
        <v>0</v>
      </c>
      <c r="S553" s="197">
        <f t="shared" si="250"/>
        <v>0</v>
      </c>
      <c r="T553" s="197">
        <f>SUM(T554+T555+T556+T557)</f>
        <v>0</v>
      </c>
      <c r="U553" s="210">
        <f t="shared" si="246"/>
        <v>0</v>
      </c>
      <c r="V553" s="197">
        <f>SUM(V554+V555+V556+V557)</f>
        <v>0</v>
      </c>
      <c r="W553" s="210">
        <f t="shared" si="231"/>
        <v>0</v>
      </c>
      <c r="X553" s="210">
        <f t="shared" si="226"/>
        <v>0</v>
      </c>
      <c r="Y553" s="197">
        <f>SUM(Y554+Y555+Y556+Y557)</f>
        <v>0</v>
      </c>
      <c r="Z553" s="197">
        <f>SUM(Z554+Z555+Z556+Z557)</f>
        <v>0</v>
      </c>
      <c r="AB553" s="306">
        <f t="shared" si="243"/>
        <v>0</v>
      </c>
      <c r="AC553" s="197"/>
      <c r="AD553" s="197"/>
      <c r="AE553" s="197"/>
      <c r="AF553" s="197"/>
      <c r="AG553" s="197"/>
      <c r="AH553" s="197"/>
      <c r="AI553" s="197"/>
      <c r="AJ553" s="197"/>
      <c r="AK553" s="197"/>
      <c r="AL553" s="197"/>
      <c r="AM553" s="197"/>
    </row>
    <row r="554" spans="1:39" s="211" customFormat="1" ht="27.75" customHeight="1" hidden="1">
      <c r="A554" s="206"/>
      <c r="B554" s="207" t="s">
        <v>69</v>
      </c>
      <c r="C554" s="208" t="s">
        <v>70</v>
      </c>
      <c r="D554" s="209"/>
      <c r="E554" s="209"/>
      <c r="F554" s="210">
        <f t="shared" si="244"/>
        <v>0</v>
      </c>
      <c r="G554" s="210"/>
      <c r="H554" s="209"/>
      <c r="I554" s="210">
        <f t="shared" si="245"/>
        <v>0</v>
      </c>
      <c r="J554" s="209"/>
      <c r="K554" s="209"/>
      <c r="L554" s="209"/>
      <c r="M554" s="209"/>
      <c r="N554" s="209"/>
      <c r="O554" s="209"/>
      <c r="P554" s="209"/>
      <c r="Q554" s="209"/>
      <c r="R554" s="209"/>
      <c r="S554" s="209"/>
      <c r="T554" s="209"/>
      <c r="U554" s="210">
        <f t="shared" si="246"/>
        <v>0</v>
      </c>
      <c r="V554" s="209"/>
      <c r="W554" s="210">
        <f t="shared" si="231"/>
        <v>0</v>
      </c>
      <c r="X554" s="210">
        <f t="shared" si="226"/>
        <v>0</v>
      </c>
      <c r="Y554" s="209"/>
      <c r="Z554" s="209"/>
      <c r="AB554" s="306">
        <f t="shared" si="243"/>
        <v>0</v>
      </c>
      <c r="AC554" s="209"/>
      <c r="AD554" s="209"/>
      <c r="AE554" s="209"/>
      <c r="AF554" s="209"/>
      <c r="AG554" s="209"/>
      <c r="AH554" s="209"/>
      <c r="AI554" s="209"/>
      <c r="AJ554" s="209"/>
      <c r="AK554" s="209"/>
      <c r="AL554" s="209"/>
      <c r="AM554" s="209"/>
    </row>
    <row r="555" spans="1:39" s="211" customFormat="1" ht="13.5" hidden="1">
      <c r="A555" s="206"/>
      <c r="B555" s="206">
        <v>3426</v>
      </c>
      <c r="C555" s="208" t="s">
        <v>71</v>
      </c>
      <c r="D555" s="209"/>
      <c r="E555" s="209"/>
      <c r="F555" s="210">
        <f t="shared" si="244"/>
        <v>0</v>
      </c>
      <c r="G555" s="210"/>
      <c r="H555" s="209"/>
      <c r="I555" s="210">
        <f t="shared" si="245"/>
        <v>0</v>
      </c>
      <c r="J555" s="209"/>
      <c r="K555" s="209"/>
      <c r="L555" s="209"/>
      <c r="M555" s="209"/>
      <c r="N555" s="209"/>
      <c r="O555" s="209"/>
      <c r="P555" s="209"/>
      <c r="Q555" s="209"/>
      <c r="R555" s="209"/>
      <c r="S555" s="209"/>
      <c r="T555" s="209"/>
      <c r="U555" s="210">
        <f t="shared" si="246"/>
        <v>0</v>
      </c>
      <c r="V555" s="209"/>
      <c r="W555" s="210">
        <f t="shared" si="231"/>
        <v>0</v>
      </c>
      <c r="X555" s="210">
        <f t="shared" si="226"/>
        <v>0</v>
      </c>
      <c r="Y555" s="209"/>
      <c r="Z555" s="209"/>
      <c r="AB555" s="306">
        <f t="shared" si="243"/>
        <v>0</v>
      </c>
      <c r="AC555" s="209"/>
      <c r="AD555" s="209"/>
      <c r="AE555" s="209"/>
      <c r="AF555" s="209"/>
      <c r="AG555" s="209"/>
      <c r="AH555" s="209"/>
      <c r="AI555" s="209"/>
      <c r="AJ555" s="209"/>
      <c r="AK555" s="209"/>
      <c r="AL555" s="209"/>
      <c r="AM555" s="209"/>
    </row>
    <row r="556" spans="1:39" s="211" customFormat="1" ht="27" hidden="1">
      <c r="A556" s="206"/>
      <c r="B556" s="206">
        <v>3427</v>
      </c>
      <c r="C556" s="208" t="s">
        <v>72</v>
      </c>
      <c r="D556" s="209"/>
      <c r="E556" s="209"/>
      <c r="F556" s="210">
        <f t="shared" si="244"/>
        <v>0</v>
      </c>
      <c r="G556" s="210"/>
      <c r="H556" s="209"/>
      <c r="I556" s="210">
        <f t="shared" si="245"/>
        <v>0</v>
      </c>
      <c r="J556" s="209"/>
      <c r="K556" s="209"/>
      <c r="L556" s="209"/>
      <c r="M556" s="209"/>
      <c r="N556" s="209"/>
      <c r="O556" s="209"/>
      <c r="P556" s="209"/>
      <c r="Q556" s="209"/>
      <c r="R556" s="209"/>
      <c r="S556" s="209"/>
      <c r="T556" s="209"/>
      <c r="U556" s="210">
        <f t="shared" si="246"/>
        <v>0</v>
      </c>
      <c r="V556" s="209"/>
      <c r="W556" s="210">
        <f t="shared" si="231"/>
        <v>0</v>
      </c>
      <c r="X556" s="210">
        <f t="shared" si="226"/>
        <v>0</v>
      </c>
      <c r="Y556" s="209"/>
      <c r="Z556" s="209"/>
      <c r="AB556" s="306">
        <f t="shared" si="243"/>
        <v>0</v>
      </c>
      <c r="AC556" s="209"/>
      <c r="AD556" s="209"/>
      <c r="AE556" s="209"/>
      <c r="AF556" s="209"/>
      <c r="AG556" s="209"/>
      <c r="AH556" s="209"/>
      <c r="AI556" s="209"/>
      <c r="AJ556" s="209"/>
      <c r="AK556" s="209"/>
      <c r="AL556" s="209"/>
      <c r="AM556" s="209"/>
    </row>
    <row r="557" spans="1:39" s="211" customFormat="1" ht="13.5" hidden="1">
      <c r="A557" s="206"/>
      <c r="B557" s="206">
        <v>3428</v>
      </c>
      <c r="C557" s="208" t="s">
        <v>73</v>
      </c>
      <c r="D557" s="209"/>
      <c r="E557" s="209"/>
      <c r="F557" s="210">
        <f t="shared" si="244"/>
        <v>0</v>
      </c>
      <c r="G557" s="210"/>
      <c r="H557" s="209"/>
      <c r="I557" s="210">
        <f t="shared" si="245"/>
        <v>0</v>
      </c>
      <c r="J557" s="209"/>
      <c r="K557" s="209"/>
      <c r="L557" s="209"/>
      <c r="M557" s="209"/>
      <c r="N557" s="209"/>
      <c r="O557" s="209"/>
      <c r="P557" s="209"/>
      <c r="Q557" s="209"/>
      <c r="R557" s="209"/>
      <c r="S557" s="209"/>
      <c r="T557" s="209"/>
      <c r="U557" s="210">
        <f t="shared" si="246"/>
        <v>0</v>
      </c>
      <c r="V557" s="209"/>
      <c r="W557" s="210">
        <f t="shared" si="231"/>
        <v>0</v>
      </c>
      <c r="X557" s="210">
        <f t="shared" si="226"/>
        <v>0</v>
      </c>
      <c r="Y557" s="209"/>
      <c r="Z557" s="209"/>
      <c r="AB557" s="306">
        <f t="shared" si="243"/>
        <v>0</v>
      </c>
      <c r="AC557" s="209"/>
      <c r="AD557" s="209"/>
      <c r="AE557" s="209"/>
      <c r="AF557" s="209"/>
      <c r="AG557" s="209"/>
      <c r="AH557" s="209"/>
      <c r="AI557" s="209"/>
      <c r="AJ557" s="209"/>
      <c r="AK557" s="209"/>
      <c r="AL557" s="209"/>
      <c r="AM557" s="209"/>
    </row>
    <row r="558" spans="1:39" s="198" customFormat="1" ht="13.5" hidden="1">
      <c r="A558" s="195"/>
      <c r="B558" s="195">
        <v>343</v>
      </c>
      <c r="C558" s="196"/>
      <c r="D558" s="197">
        <f>SUM(D559+D560+D561+D562)</f>
        <v>0</v>
      </c>
      <c r="E558" s="197">
        <f>SUM(E559+E560+E561+E562)</f>
        <v>0</v>
      </c>
      <c r="F558" s="210">
        <f t="shared" si="244"/>
        <v>0</v>
      </c>
      <c r="G558" s="197"/>
      <c r="H558" s="197">
        <f>SUM(H559+H560+H561+H562)</f>
        <v>0</v>
      </c>
      <c r="I558" s="210">
        <f t="shared" si="245"/>
        <v>0</v>
      </c>
      <c r="J558" s="197">
        <f aca="true" t="shared" si="251" ref="J558:S558">SUM(J559+J560+J561+J562)</f>
        <v>0</v>
      </c>
      <c r="K558" s="197">
        <f t="shared" si="251"/>
        <v>0</v>
      </c>
      <c r="L558" s="197">
        <f>SUM(L559+L560+L561+L562)</f>
        <v>0</v>
      </c>
      <c r="M558" s="197">
        <f t="shared" si="251"/>
        <v>0</v>
      </c>
      <c r="N558" s="197">
        <f t="shared" si="251"/>
        <v>0</v>
      </c>
      <c r="O558" s="197">
        <f t="shared" si="251"/>
        <v>0</v>
      </c>
      <c r="P558" s="197">
        <f t="shared" si="251"/>
        <v>0</v>
      </c>
      <c r="Q558" s="197">
        <f t="shared" si="251"/>
        <v>0</v>
      </c>
      <c r="R558" s="197">
        <f t="shared" si="251"/>
        <v>0</v>
      </c>
      <c r="S558" s="197">
        <f t="shared" si="251"/>
        <v>0</v>
      </c>
      <c r="T558" s="197">
        <f>SUM(T559+T560+T561+T562)</f>
        <v>0</v>
      </c>
      <c r="U558" s="210">
        <f t="shared" si="246"/>
        <v>0</v>
      </c>
      <c r="V558" s="197">
        <f>SUM(V559+V560+V561+V562)</f>
        <v>0</v>
      </c>
      <c r="W558" s="210">
        <f t="shared" si="231"/>
        <v>0</v>
      </c>
      <c r="X558" s="210">
        <f t="shared" si="226"/>
        <v>0</v>
      </c>
      <c r="Y558" s="197">
        <f>SUM(Y559+Y560+Y561+Y562)</f>
        <v>0</v>
      </c>
      <c r="Z558" s="197">
        <f>SUM(Z559+Z560+Z561+Z562)</f>
        <v>0</v>
      </c>
      <c r="AB558" s="306">
        <f t="shared" si="243"/>
        <v>0</v>
      </c>
      <c r="AC558" s="197"/>
      <c r="AD558" s="197"/>
      <c r="AE558" s="197"/>
      <c r="AF558" s="197"/>
      <c r="AG558" s="197"/>
      <c r="AH558" s="197"/>
      <c r="AI558" s="197"/>
      <c r="AJ558" s="197"/>
      <c r="AK558" s="197"/>
      <c r="AL558" s="197"/>
      <c r="AM558" s="197"/>
    </row>
    <row r="559" spans="1:39" s="211" customFormat="1" ht="13.5" hidden="1">
      <c r="A559" s="206"/>
      <c r="B559" s="207" t="s">
        <v>74</v>
      </c>
      <c r="C559" s="208" t="s">
        <v>75</v>
      </c>
      <c r="D559" s="209"/>
      <c r="E559" s="209"/>
      <c r="F559" s="210">
        <f t="shared" si="244"/>
        <v>0</v>
      </c>
      <c r="G559" s="210"/>
      <c r="H559" s="209"/>
      <c r="I559" s="210">
        <f t="shared" si="245"/>
        <v>0</v>
      </c>
      <c r="J559" s="209"/>
      <c r="K559" s="209"/>
      <c r="L559" s="209"/>
      <c r="M559" s="209"/>
      <c r="N559" s="209"/>
      <c r="O559" s="209"/>
      <c r="P559" s="209"/>
      <c r="Q559" s="209"/>
      <c r="R559" s="209"/>
      <c r="S559" s="209"/>
      <c r="T559" s="209"/>
      <c r="U559" s="210">
        <f t="shared" si="246"/>
        <v>0</v>
      </c>
      <c r="V559" s="209"/>
      <c r="W559" s="210">
        <f t="shared" si="231"/>
        <v>0</v>
      </c>
      <c r="X559" s="210">
        <f t="shared" si="226"/>
        <v>0</v>
      </c>
      <c r="Y559" s="209"/>
      <c r="Z559" s="209"/>
      <c r="AB559" s="306">
        <f t="shared" si="243"/>
        <v>0</v>
      </c>
      <c r="AC559" s="209"/>
      <c r="AD559" s="209"/>
      <c r="AE559" s="209"/>
      <c r="AF559" s="209"/>
      <c r="AG559" s="209"/>
      <c r="AH559" s="209"/>
      <c r="AI559" s="209"/>
      <c r="AJ559" s="209"/>
      <c r="AK559" s="209"/>
      <c r="AL559" s="209"/>
      <c r="AM559" s="209"/>
    </row>
    <row r="560" spans="1:39" s="211" customFormat="1" ht="13.5" hidden="1">
      <c r="A560" s="206"/>
      <c r="B560" s="207" t="s">
        <v>76</v>
      </c>
      <c r="C560" s="208" t="s">
        <v>77</v>
      </c>
      <c r="D560" s="209"/>
      <c r="E560" s="209"/>
      <c r="F560" s="210">
        <f t="shared" si="244"/>
        <v>0</v>
      </c>
      <c r="G560" s="210"/>
      <c r="H560" s="209"/>
      <c r="I560" s="210">
        <f t="shared" si="245"/>
        <v>0</v>
      </c>
      <c r="J560" s="209"/>
      <c r="K560" s="209"/>
      <c r="L560" s="209"/>
      <c r="M560" s="209"/>
      <c r="N560" s="209"/>
      <c r="O560" s="209"/>
      <c r="P560" s="209"/>
      <c r="Q560" s="209"/>
      <c r="R560" s="209"/>
      <c r="S560" s="209"/>
      <c r="T560" s="209"/>
      <c r="U560" s="210">
        <f t="shared" si="246"/>
        <v>0</v>
      </c>
      <c r="V560" s="209"/>
      <c r="W560" s="210">
        <f t="shared" si="231"/>
        <v>0</v>
      </c>
      <c r="X560" s="210">
        <f t="shared" si="226"/>
        <v>0</v>
      </c>
      <c r="Y560" s="209"/>
      <c r="Z560" s="209"/>
      <c r="AB560" s="306">
        <f t="shared" si="243"/>
        <v>0</v>
      </c>
      <c r="AC560" s="209"/>
      <c r="AD560" s="209"/>
      <c r="AE560" s="209"/>
      <c r="AF560" s="209"/>
      <c r="AG560" s="209"/>
      <c r="AH560" s="209"/>
      <c r="AI560" s="209"/>
      <c r="AJ560" s="209"/>
      <c r="AK560" s="209"/>
      <c r="AL560" s="209"/>
      <c r="AM560" s="209"/>
    </row>
    <row r="561" spans="1:39" s="211" customFormat="1" ht="13.5" hidden="1">
      <c r="A561" s="206"/>
      <c r="B561" s="207" t="s">
        <v>78</v>
      </c>
      <c r="C561" s="208" t="s">
        <v>79</v>
      </c>
      <c r="D561" s="209"/>
      <c r="E561" s="209"/>
      <c r="F561" s="210">
        <f t="shared" si="244"/>
        <v>0</v>
      </c>
      <c r="G561" s="210"/>
      <c r="H561" s="209"/>
      <c r="I561" s="210">
        <f t="shared" si="245"/>
        <v>0</v>
      </c>
      <c r="J561" s="209"/>
      <c r="K561" s="209"/>
      <c r="L561" s="209"/>
      <c r="M561" s="209"/>
      <c r="N561" s="209"/>
      <c r="O561" s="209"/>
      <c r="P561" s="209"/>
      <c r="Q561" s="209"/>
      <c r="R561" s="209"/>
      <c r="S561" s="209"/>
      <c r="T561" s="209"/>
      <c r="U561" s="210">
        <f t="shared" si="246"/>
        <v>0</v>
      </c>
      <c r="V561" s="209"/>
      <c r="W561" s="210">
        <f t="shared" si="231"/>
        <v>0</v>
      </c>
      <c r="X561" s="210">
        <f t="shared" si="226"/>
        <v>0</v>
      </c>
      <c r="Y561" s="209"/>
      <c r="Z561" s="209"/>
      <c r="AB561" s="306">
        <f t="shared" si="243"/>
        <v>0</v>
      </c>
      <c r="AC561" s="209"/>
      <c r="AD561" s="209"/>
      <c r="AE561" s="209"/>
      <c r="AF561" s="209"/>
      <c r="AG561" s="209"/>
      <c r="AH561" s="209"/>
      <c r="AI561" s="209"/>
      <c r="AJ561" s="209"/>
      <c r="AK561" s="209"/>
      <c r="AL561" s="209"/>
      <c r="AM561" s="209"/>
    </row>
    <row r="562" spans="1:39" s="211" customFormat="1" ht="13.5" hidden="1">
      <c r="A562" s="206"/>
      <c r="B562" s="207" t="s">
        <v>80</v>
      </c>
      <c r="C562" s="208" t="s">
        <v>81</v>
      </c>
      <c r="D562" s="209"/>
      <c r="E562" s="209"/>
      <c r="F562" s="210">
        <f t="shared" si="244"/>
        <v>0</v>
      </c>
      <c r="G562" s="210"/>
      <c r="H562" s="209"/>
      <c r="I562" s="210">
        <f t="shared" si="245"/>
        <v>0</v>
      </c>
      <c r="J562" s="209"/>
      <c r="K562" s="209"/>
      <c r="L562" s="209"/>
      <c r="M562" s="209"/>
      <c r="N562" s="209"/>
      <c r="O562" s="209"/>
      <c r="P562" s="209"/>
      <c r="Q562" s="209"/>
      <c r="R562" s="209"/>
      <c r="S562" s="209"/>
      <c r="T562" s="209"/>
      <c r="U562" s="210">
        <f t="shared" si="246"/>
        <v>0</v>
      </c>
      <c r="V562" s="209"/>
      <c r="W562" s="210">
        <f t="shared" si="231"/>
        <v>0</v>
      </c>
      <c r="X562" s="210">
        <f t="shared" si="226"/>
        <v>0</v>
      </c>
      <c r="Y562" s="209"/>
      <c r="Z562" s="209"/>
      <c r="AB562" s="306">
        <f t="shared" si="243"/>
        <v>0</v>
      </c>
      <c r="AC562" s="209"/>
      <c r="AD562" s="209"/>
      <c r="AE562" s="209"/>
      <c r="AF562" s="209"/>
      <c r="AG562" s="209"/>
      <c r="AH562" s="209"/>
      <c r="AI562" s="209"/>
      <c r="AJ562" s="209"/>
      <c r="AK562" s="209"/>
      <c r="AL562" s="209"/>
      <c r="AM562" s="209"/>
    </row>
    <row r="563" spans="2:39" s="7" customFormat="1" ht="13.5">
      <c r="B563" s="5">
        <v>4</v>
      </c>
      <c r="C563" s="7" t="s">
        <v>117</v>
      </c>
      <c r="D563" s="4">
        <f>SUM(D564)</f>
        <v>0</v>
      </c>
      <c r="E563" s="4">
        <f aca="true" t="shared" si="252" ref="E563:V563">SUM(E564)</f>
        <v>0</v>
      </c>
      <c r="F563" s="210">
        <f t="shared" si="244"/>
        <v>140000</v>
      </c>
      <c r="G563" s="4"/>
      <c r="H563" s="4">
        <f t="shared" si="252"/>
        <v>70000</v>
      </c>
      <c r="I563" s="210">
        <f t="shared" si="245"/>
        <v>70000</v>
      </c>
      <c r="J563" s="4">
        <f t="shared" si="252"/>
        <v>0</v>
      </c>
      <c r="K563" s="4">
        <f t="shared" si="252"/>
        <v>0</v>
      </c>
      <c r="L563" s="4">
        <f t="shared" si="252"/>
        <v>0</v>
      </c>
      <c r="M563" s="4">
        <f t="shared" si="252"/>
        <v>0</v>
      </c>
      <c r="N563" s="4">
        <f t="shared" si="252"/>
        <v>0</v>
      </c>
      <c r="O563" s="4">
        <f t="shared" si="252"/>
        <v>0</v>
      </c>
      <c r="P563" s="4">
        <f t="shared" si="252"/>
        <v>0</v>
      </c>
      <c r="Q563" s="4">
        <f t="shared" si="252"/>
        <v>0</v>
      </c>
      <c r="R563" s="4">
        <f t="shared" si="252"/>
        <v>0</v>
      </c>
      <c r="S563" s="4">
        <f t="shared" si="252"/>
        <v>0</v>
      </c>
      <c r="T563" s="4">
        <f t="shared" si="252"/>
        <v>0</v>
      </c>
      <c r="U563" s="210">
        <f t="shared" si="246"/>
        <v>70000</v>
      </c>
      <c r="V563" s="4">
        <f t="shared" si="252"/>
        <v>0</v>
      </c>
      <c r="W563" s="210">
        <f t="shared" si="231"/>
        <v>70000</v>
      </c>
      <c r="X563" s="210"/>
      <c r="Y563" s="4">
        <f>SUM(Y564)</f>
        <v>60000</v>
      </c>
      <c r="Z563" s="4">
        <f>SUM(Z564)</f>
        <v>60000</v>
      </c>
      <c r="AB563" s="306">
        <f>SUM(H563+X563)</f>
        <v>70000</v>
      </c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 spans="2:39" s="7" customFormat="1" ht="13.5">
      <c r="B564" s="5">
        <v>42</v>
      </c>
      <c r="D564" s="4">
        <f>SUM(D565+D573+D576+D581)</f>
        <v>0</v>
      </c>
      <c r="E564" s="4">
        <f>SUM(E565+E573+E576+E581)</f>
        <v>0</v>
      </c>
      <c r="F564" s="210">
        <f t="shared" si="244"/>
        <v>140000</v>
      </c>
      <c r="G564" s="4"/>
      <c r="H564" s="4">
        <f>SUM(H565+H573+H576+H581)</f>
        <v>70000</v>
      </c>
      <c r="I564" s="210">
        <f t="shared" si="245"/>
        <v>70000</v>
      </c>
      <c r="J564" s="4">
        <f aca="true" t="shared" si="253" ref="J564:S564">SUM(J565+J573+J576+J581)</f>
        <v>0</v>
      </c>
      <c r="K564" s="4">
        <f t="shared" si="253"/>
        <v>0</v>
      </c>
      <c r="L564" s="4">
        <f>SUM(L565+L573+L576+L581)</f>
        <v>0</v>
      </c>
      <c r="M564" s="4">
        <f t="shared" si="253"/>
        <v>0</v>
      </c>
      <c r="N564" s="4">
        <f t="shared" si="253"/>
        <v>0</v>
      </c>
      <c r="O564" s="4">
        <f t="shared" si="253"/>
        <v>0</v>
      </c>
      <c r="P564" s="4">
        <f t="shared" si="253"/>
        <v>0</v>
      </c>
      <c r="Q564" s="4">
        <f t="shared" si="253"/>
        <v>0</v>
      </c>
      <c r="R564" s="4">
        <f t="shared" si="253"/>
        <v>0</v>
      </c>
      <c r="S564" s="4">
        <f t="shared" si="253"/>
        <v>0</v>
      </c>
      <c r="T564" s="4">
        <f>SUM(T565+T573+T576+T581)</f>
        <v>0</v>
      </c>
      <c r="U564" s="210">
        <f t="shared" si="246"/>
        <v>70000</v>
      </c>
      <c r="V564" s="4">
        <f>SUM(V565+V573+V576+V581)</f>
        <v>0</v>
      </c>
      <c r="W564" s="210">
        <f t="shared" si="231"/>
        <v>70000</v>
      </c>
      <c r="X564" s="210"/>
      <c r="Y564" s="4">
        <v>60000</v>
      </c>
      <c r="Z564" s="4">
        <v>60000</v>
      </c>
      <c r="AB564" s="306">
        <f>SUM(H564+X564)</f>
        <v>70000</v>
      </c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 spans="2:39" s="7" customFormat="1" ht="13.5">
      <c r="B565" s="5">
        <v>422</v>
      </c>
      <c r="D565" s="4">
        <f>SUM(D566+D567+D568+D569+D570+D571+D572)</f>
        <v>0</v>
      </c>
      <c r="E565" s="4">
        <f>SUM(E566+E567+E568+E569+E570+E571+E572)</f>
        <v>0</v>
      </c>
      <c r="F565" s="210">
        <f t="shared" si="244"/>
        <v>140000</v>
      </c>
      <c r="G565" s="4"/>
      <c r="H565" s="4">
        <f>SUM(H566+H567+H568+H569+H570+H571+H572)</f>
        <v>70000</v>
      </c>
      <c r="I565" s="210">
        <f t="shared" si="245"/>
        <v>70000</v>
      </c>
      <c r="J565" s="4">
        <f aca="true" t="shared" si="254" ref="J565:S565">SUM(J566+J567+J568+J569+J570+J571+J572)</f>
        <v>0</v>
      </c>
      <c r="K565" s="4">
        <f t="shared" si="254"/>
        <v>0</v>
      </c>
      <c r="L565" s="4">
        <f>SUM(L566+L567+L568+L569+L570+L571+L572)</f>
        <v>0</v>
      </c>
      <c r="M565" s="4">
        <f t="shared" si="254"/>
        <v>0</v>
      </c>
      <c r="N565" s="4">
        <f t="shared" si="254"/>
        <v>0</v>
      </c>
      <c r="O565" s="4">
        <f t="shared" si="254"/>
        <v>0</v>
      </c>
      <c r="P565" s="4">
        <f t="shared" si="254"/>
        <v>0</v>
      </c>
      <c r="Q565" s="4">
        <f t="shared" si="254"/>
        <v>0</v>
      </c>
      <c r="R565" s="4">
        <f t="shared" si="254"/>
        <v>0</v>
      </c>
      <c r="S565" s="4">
        <f t="shared" si="254"/>
        <v>0</v>
      </c>
      <c r="T565" s="4">
        <f>SUM(T566+T567+T568+T569+T570+T571+T572)</f>
        <v>0</v>
      </c>
      <c r="U565" s="210">
        <f t="shared" si="246"/>
        <v>70000</v>
      </c>
      <c r="V565" s="4">
        <f>SUM(V566+V567+V568+V569+V570+V571+V572)</f>
        <v>0</v>
      </c>
      <c r="W565" s="210">
        <f t="shared" si="231"/>
        <v>70000</v>
      </c>
      <c r="X565" s="210"/>
      <c r="Y565" s="4">
        <f>SUM(Y566+Y567+Y568+Y569+Y570+Y571+Y572)</f>
        <v>0</v>
      </c>
      <c r="Z565" s="4">
        <f>SUM(Z566+Z567+Z568+Z569+Z570+Z571+Z572)</f>
        <v>0</v>
      </c>
      <c r="AB565" s="306">
        <f>SUM(H565+X565)</f>
        <v>70000</v>
      </c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 spans="1:39" s="218" customFormat="1" ht="13.5" hidden="1">
      <c r="A566" s="215"/>
      <c r="B566" s="216" t="s">
        <v>82</v>
      </c>
      <c r="C566" s="217" t="s">
        <v>83</v>
      </c>
      <c r="D566" s="209"/>
      <c r="E566" s="209"/>
      <c r="F566" s="210">
        <f t="shared" si="244"/>
        <v>0</v>
      </c>
      <c r="G566" s="210"/>
      <c r="H566" s="209"/>
      <c r="I566" s="210">
        <f t="shared" si="245"/>
        <v>0</v>
      </c>
      <c r="J566" s="209"/>
      <c r="K566" s="209"/>
      <c r="L566" s="209"/>
      <c r="M566" s="209"/>
      <c r="N566" s="209"/>
      <c r="O566" s="209"/>
      <c r="P566" s="209"/>
      <c r="Q566" s="209"/>
      <c r="R566" s="209"/>
      <c r="S566" s="209"/>
      <c r="T566" s="209"/>
      <c r="U566" s="210">
        <f t="shared" si="246"/>
        <v>0</v>
      </c>
      <c r="V566" s="209"/>
      <c r="W566" s="210">
        <f t="shared" si="231"/>
        <v>0</v>
      </c>
      <c r="X566" s="210">
        <f t="shared" si="226"/>
        <v>0</v>
      </c>
      <c r="Y566" s="209"/>
      <c r="Z566" s="209"/>
      <c r="AB566" s="306">
        <f>SUM(H566+T566)</f>
        <v>0</v>
      </c>
      <c r="AC566" s="315"/>
      <c r="AD566" s="315"/>
      <c r="AE566" s="315"/>
      <c r="AF566" s="315"/>
      <c r="AG566" s="315"/>
      <c r="AH566" s="315"/>
      <c r="AI566" s="315"/>
      <c r="AJ566" s="315"/>
      <c r="AK566" s="315"/>
      <c r="AL566" s="315"/>
      <c r="AM566" s="315"/>
    </row>
    <row r="567" spans="1:39" s="218" customFormat="1" ht="13.5" hidden="1">
      <c r="A567" s="215"/>
      <c r="B567" s="216" t="s">
        <v>84</v>
      </c>
      <c r="C567" s="217" t="s">
        <v>85</v>
      </c>
      <c r="D567" s="209"/>
      <c r="E567" s="209"/>
      <c r="F567" s="210">
        <f t="shared" si="244"/>
        <v>0</v>
      </c>
      <c r="G567" s="210"/>
      <c r="H567" s="209"/>
      <c r="I567" s="210">
        <f t="shared" si="245"/>
        <v>0</v>
      </c>
      <c r="J567" s="209"/>
      <c r="K567" s="209"/>
      <c r="L567" s="209"/>
      <c r="M567" s="209"/>
      <c r="N567" s="209"/>
      <c r="O567" s="209"/>
      <c r="P567" s="209"/>
      <c r="Q567" s="209"/>
      <c r="R567" s="209"/>
      <c r="S567" s="209"/>
      <c r="T567" s="209"/>
      <c r="U567" s="210">
        <f t="shared" si="246"/>
        <v>0</v>
      </c>
      <c r="V567" s="209"/>
      <c r="W567" s="210">
        <f t="shared" si="231"/>
        <v>0</v>
      </c>
      <c r="X567" s="210">
        <f t="shared" si="226"/>
        <v>0</v>
      </c>
      <c r="Y567" s="209"/>
      <c r="Z567" s="209"/>
      <c r="AB567" s="306">
        <f>SUM(H567+T567)</f>
        <v>0</v>
      </c>
      <c r="AC567" s="315"/>
      <c r="AD567" s="315"/>
      <c r="AE567" s="315"/>
      <c r="AF567" s="315"/>
      <c r="AG567" s="315"/>
      <c r="AH567" s="315"/>
      <c r="AI567" s="315"/>
      <c r="AJ567" s="315"/>
      <c r="AK567" s="315"/>
      <c r="AL567" s="315"/>
      <c r="AM567" s="315"/>
    </row>
    <row r="568" spans="1:39" s="218" customFormat="1" ht="13.5">
      <c r="A568" s="215"/>
      <c r="B568" s="216" t="s">
        <v>86</v>
      </c>
      <c r="C568" s="217" t="s">
        <v>87</v>
      </c>
      <c r="D568" s="209"/>
      <c r="E568" s="209"/>
      <c r="F568" s="210">
        <f t="shared" si="244"/>
        <v>140000</v>
      </c>
      <c r="G568" s="210"/>
      <c r="H568" s="209">
        <v>70000</v>
      </c>
      <c r="I568" s="210">
        <f t="shared" si="245"/>
        <v>70000</v>
      </c>
      <c r="J568" s="209"/>
      <c r="K568" s="209"/>
      <c r="L568" s="209"/>
      <c r="M568" s="209"/>
      <c r="N568" s="209"/>
      <c r="O568" s="209"/>
      <c r="P568" s="209"/>
      <c r="Q568" s="209"/>
      <c r="R568" s="209"/>
      <c r="S568" s="209"/>
      <c r="T568" s="209"/>
      <c r="U568" s="210">
        <f t="shared" si="246"/>
        <v>70000</v>
      </c>
      <c r="V568" s="209"/>
      <c r="W568" s="210">
        <f t="shared" si="231"/>
        <v>70000</v>
      </c>
      <c r="X568" s="210"/>
      <c r="Y568" s="209"/>
      <c r="Z568" s="209"/>
      <c r="AB568" s="306">
        <f>SUM(H568+X568)</f>
        <v>70000</v>
      </c>
      <c r="AC568" s="315"/>
      <c r="AD568" s="315"/>
      <c r="AE568" s="315"/>
      <c r="AF568" s="315"/>
      <c r="AG568" s="315"/>
      <c r="AH568" s="315"/>
      <c r="AI568" s="315"/>
      <c r="AJ568" s="315"/>
      <c r="AK568" s="315"/>
      <c r="AL568" s="315"/>
      <c r="AM568" s="315"/>
    </row>
    <row r="569" spans="1:28" s="218" customFormat="1" ht="13.5" hidden="1">
      <c r="A569" s="215"/>
      <c r="B569" s="216" t="s">
        <v>88</v>
      </c>
      <c r="C569" s="217" t="s">
        <v>89</v>
      </c>
      <c r="D569" s="209"/>
      <c r="E569" s="209"/>
      <c r="F569" s="210">
        <f aca="true" t="shared" si="255" ref="F569:F583">SUM(H569:S569)</f>
        <v>0</v>
      </c>
      <c r="G569" s="210"/>
      <c r="H569" s="209"/>
      <c r="I569" s="210">
        <f aca="true" t="shared" si="256" ref="I569:I583">SUM(H569:H569)</f>
        <v>0</v>
      </c>
      <c r="J569" s="209"/>
      <c r="K569" s="209"/>
      <c r="L569" s="209"/>
      <c r="M569" s="209"/>
      <c r="N569" s="209"/>
      <c r="O569" s="209"/>
      <c r="P569" s="209"/>
      <c r="Q569" s="209"/>
      <c r="R569" s="209"/>
      <c r="S569" s="209"/>
      <c r="T569" s="209"/>
      <c r="U569" s="210">
        <f aca="true" t="shared" si="257" ref="U569:U583">SUM(I569+T569)</f>
        <v>0</v>
      </c>
      <c r="V569" s="209"/>
      <c r="W569" s="210">
        <f aca="true" t="shared" si="258" ref="W569:W583">SUM(U569:V569)</f>
        <v>0</v>
      </c>
      <c r="X569" s="210">
        <f aca="true" t="shared" si="259" ref="X569:X582">SUM(N569:V569)</f>
        <v>0</v>
      </c>
      <c r="Y569" s="209"/>
      <c r="Z569" s="209"/>
      <c r="AB569" s="306">
        <f aca="true" t="shared" si="260" ref="AB569:AB583">SUM(P569+AA569)</f>
        <v>0</v>
      </c>
    </row>
    <row r="570" spans="1:28" s="218" customFormat="1" ht="13.5" hidden="1">
      <c r="A570" s="215"/>
      <c r="B570" s="216" t="s">
        <v>90</v>
      </c>
      <c r="C570" s="217" t="s">
        <v>91</v>
      </c>
      <c r="D570" s="209"/>
      <c r="E570" s="209"/>
      <c r="F570" s="210">
        <f t="shared" si="255"/>
        <v>0</v>
      </c>
      <c r="G570" s="210"/>
      <c r="H570" s="209"/>
      <c r="I570" s="210">
        <f t="shared" si="256"/>
        <v>0</v>
      </c>
      <c r="J570" s="209"/>
      <c r="K570" s="209"/>
      <c r="L570" s="209"/>
      <c r="M570" s="209"/>
      <c r="N570" s="209"/>
      <c r="O570" s="209"/>
      <c r="P570" s="209"/>
      <c r="Q570" s="209"/>
      <c r="R570" s="209"/>
      <c r="S570" s="209"/>
      <c r="T570" s="209"/>
      <c r="U570" s="210">
        <f t="shared" si="257"/>
        <v>0</v>
      </c>
      <c r="V570" s="209"/>
      <c r="W570" s="210">
        <f t="shared" si="258"/>
        <v>0</v>
      </c>
      <c r="X570" s="210">
        <f t="shared" si="259"/>
        <v>0</v>
      </c>
      <c r="Y570" s="209"/>
      <c r="Z570" s="209"/>
      <c r="AB570" s="306">
        <f t="shared" si="260"/>
        <v>0</v>
      </c>
    </row>
    <row r="571" spans="1:28" s="218" customFormat="1" ht="13.5" hidden="1">
      <c r="A571" s="215"/>
      <c r="B571" s="216" t="s">
        <v>92</v>
      </c>
      <c r="C571" s="217" t="s">
        <v>93</v>
      </c>
      <c r="D571" s="209"/>
      <c r="E571" s="209"/>
      <c r="F571" s="210">
        <f t="shared" si="255"/>
        <v>0</v>
      </c>
      <c r="G571" s="210"/>
      <c r="H571" s="209"/>
      <c r="I571" s="210">
        <f t="shared" si="256"/>
        <v>0</v>
      </c>
      <c r="J571" s="209"/>
      <c r="K571" s="209"/>
      <c r="L571" s="209"/>
      <c r="M571" s="209"/>
      <c r="N571" s="209"/>
      <c r="O571" s="209"/>
      <c r="P571" s="209"/>
      <c r="Q571" s="209"/>
      <c r="R571" s="209"/>
      <c r="S571" s="209"/>
      <c r="T571" s="209"/>
      <c r="U571" s="210">
        <f t="shared" si="257"/>
        <v>0</v>
      </c>
      <c r="V571" s="209"/>
      <c r="W571" s="210">
        <f t="shared" si="258"/>
        <v>0</v>
      </c>
      <c r="X571" s="210">
        <f t="shared" si="259"/>
        <v>0</v>
      </c>
      <c r="Y571" s="209"/>
      <c r="Z571" s="209"/>
      <c r="AB571" s="306">
        <f t="shared" si="260"/>
        <v>0</v>
      </c>
    </row>
    <row r="572" spans="1:28" s="218" customFormat="1" ht="13.5" hidden="1">
      <c r="A572" s="215"/>
      <c r="B572" s="216" t="s">
        <v>94</v>
      </c>
      <c r="C572" s="217" t="s">
        <v>95</v>
      </c>
      <c r="D572" s="209"/>
      <c r="E572" s="209"/>
      <c r="F572" s="210">
        <f t="shared" si="255"/>
        <v>0</v>
      </c>
      <c r="G572" s="210"/>
      <c r="H572" s="209"/>
      <c r="I572" s="210">
        <f t="shared" si="256"/>
        <v>0</v>
      </c>
      <c r="J572" s="209"/>
      <c r="K572" s="209"/>
      <c r="L572" s="209"/>
      <c r="M572" s="209"/>
      <c r="N572" s="209"/>
      <c r="O572" s="209"/>
      <c r="P572" s="209"/>
      <c r="Q572" s="209"/>
      <c r="R572" s="209"/>
      <c r="S572" s="209"/>
      <c r="T572" s="209"/>
      <c r="U572" s="210">
        <f t="shared" si="257"/>
        <v>0</v>
      </c>
      <c r="V572" s="209"/>
      <c r="W572" s="210">
        <f t="shared" si="258"/>
        <v>0</v>
      </c>
      <c r="X572" s="210">
        <f t="shared" si="259"/>
        <v>0</v>
      </c>
      <c r="Y572" s="209"/>
      <c r="Z572" s="209"/>
      <c r="AB572" s="306">
        <f t="shared" si="260"/>
        <v>0</v>
      </c>
    </row>
    <row r="573" spans="1:28" s="201" customFormat="1" ht="13.5" hidden="1">
      <c r="A573" s="199"/>
      <c r="B573" s="199">
        <v>423</v>
      </c>
      <c r="C573" s="202"/>
      <c r="D573" s="204">
        <f>SUM(D574+D575)</f>
        <v>0</v>
      </c>
      <c r="E573" s="204">
        <f>SUM(E574+E575)</f>
        <v>0</v>
      </c>
      <c r="F573" s="210">
        <f t="shared" si="255"/>
        <v>0</v>
      </c>
      <c r="G573" s="204"/>
      <c r="H573" s="204">
        <f>SUM(H574+H575)</f>
        <v>0</v>
      </c>
      <c r="I573" s="210">
        <f t="shared" si="256"/>
        <v>0</v>
      </c>
      <c r="J573" s="204">
        <f aca="true" t="shared" si="261" ref="J573:S573">SUM(J574+J575)</f>
        <v>0</v>
      </c>
      <c r="K573" s="204">
        <f t="shared" si="261"/>
        <v>0</v>
      </c>
      <c r="L573" s="204">
        <f>SUM(L574+L575)</f>
        <v>0</v>
      </c>
      <c r="M573" s="204">
        <f t="shared" si="261"/>
        <v>0</v>
      </c>
      <c r="N573" s="204">
        <f t="shared" si="261"/>
        <v>0</v>
      </c>
      <c r="O573" s="204">
        <f t="shared" si="261"/>
        <v>0</v>
      </c>
      <c r="P573" s="204">
        <f t="shared" si="261"/>
        <v>0</v>
      </c>
      <c r="Q573" s="204">
        <f t="shared" si="261"/>
        <v>0</v>
      </c>
      <c r="R573" s="204">
        <f t="shared" si="261"/>
        <v>0</v>
      </c>
      <c r="S573" s="204">
        <f t="shared" si="261"/>
        <v>0</v>
      </c>
      <c r="T573" s="204">
        <f>SUM(T574+T575)</f>
        <v>0</v>
      </c>
      <c r="U573" s="210">
        <f t="shared" si="257"/>
        <v>0</v>
      </c>
      <c r="V573" s="204">
        <f>SUM(V574+V575)</f>
        <v>0</v>
      </c>
      <c r="W573" s="210">
        <f t="shared" si="258"/>
        <v>0</v>
      </c>
      <c r="X573" s="210">
        <f t="shared" si="259"/>
        <v>0</v>
      </c>
      <c r="Y573" s="204">
        <f>SUM(Y574+Y575)</f>
        <v>0</v>
      </c>
      <c r="Z573" s="204">
        <f>SUM(Z574+Z575)</f>
        <v>0</v>
      </c>
      <c r="AB573" s="306">
        <f t="shared" si="260"/>
        <v>0</v>
      </c>
    </row>
    <row r="574" spans="1:28" s="218" customFormat="1" ht="13.5" hidden="1">
      <c r="A574" s="215"/>
      <c r="B574" s="216" t="s">
        <v>96</v>
      </c>
      <c r="C574" s="217" t="s">
        <v>97</v>
      </c>
      <c r="D574" s="209"/>
      <c r="E574" s="209"/>
      <c r="F574" s="210">
        <f t="shared" si="255"/>
        <v>0</v>
      </c>
      <c r="G574" s="210"/>
      <c r="H574" s="209"/>
      <c r="I574" s="210">
        <f t="shared" si="256"/>
        <v>0</v>
      </c>
      <c r="J574" s="209"/>
      <c r="K574" s="209"/>
      <c r="L574" s="209"/>
      <c r="M574" s="209"/>
      <c r="N574" s="209"/>
      <c r="O574" s="209"/>
      <c r="P574" s="209"/>
      <c r="Q574" s="209"/>
      <c r="R574" s="209"/>
      <c r="S574" s="209"/>
      <c r="T574" s="209"/>
      <c r="U574" s="210">
        <f t="shared" si="257"/>
        <v>0</v>
      </c>
      <c r="V574" s="209"/>
      <c r="W574" s="210">
        <f t="shared" si="258"/>
        <v>0</v>
      </c>
      <c r="X574" s="210">
        <f t="shared" si="259"/>
        <v>0</v>
      </c>
      <c r="Y574" s="209"/>
      <c r="Z574" s="209"/>
      <c r="AB574" s="306">
        <f t="shared" si="260"/>
        <v>0</v>
      </c>
    </row>
    <row r="575" spans="1:28" s="218" customFormat="1" ht="13.5" hidden="1">
      <c r="A575" s="215"/>
      <c r="B575" s="216" t="s">
        <v>98</v>
      </c>
      <c r="C575" s="217" t="s">
        <v>99</v>
      </c>
      <c r="D575" s="209"/>
      <c r="E575" s="209"/>
      <c r="F575" s="210">
        <f t="shared" si="255"/>
        <v>0</v>
      </c>
      <c r="G575" s="210"/>
      <c r="H575" s="209"/>
      <c r="I575" s="210">
        <f t="shared" si="256"/>
        <v>0</v>
      </c>
      <c r="J575" s="209"/>
      <c r="K575" s="209"/>
      <c r="L575" s="209"/>
      <c r="M575" s="209"/>
      <c r="N575" s="209"/>
      <c r="O575" s="209"/>
      <c r="P575" s="209"/>
      <c r="Q575" s="209"/>
      <c r="R575" s="209"/>
      <c r="S575" s="209"/>
      <c r="T575" s="209"/>
      <c r="U575" s="210">
        <f t="shared" si="257"/>
        <v>0</v>
      </c>
      <c r="V575" s="209"/>
      <c r="W575" s="210">
        <f t="shared" si="258"/>
        <v>0</v>
      </c>
      <c r="X575" s="210">
        <f t="shared" si="259"/>
        <v>0</v>
      </c>
      <c r="Y575" s="209"/>
      <c r="Z575" s="209"/>
      <c r="AB575" s="306">
        <f t="shared" si="260"/>
        <v>0</v>
      </c>
    </row>
    <row r="576" spans="1:28" s="201" customFormat="1" ht="13.5" hidden="1">
      <c r="A576" s="199"/>
      <c r="B576" s="199">
        <v>424</v>
      </c>
      <c r="C576" s="202"/>
      <c r="D576" s="204">
        <f>SUM(D577+D578+D579+D580)</f>
        <v>0</v>
      </c>
      <c r="E576" s="204">
        <f>SUM(E577+E578+E579+E580)</f>
        <v>0</v>
      </c>
      <c r="F576" s="210">
        <f t="shared" si="255"/>
        <v>0</v>
      </c>
      <c r="G576" s="204"/>
      <c r="H576" s="204">
        <f>SUM(H577+H578+H579+H580)</f>
        <v>0</v>
      </c>
      <c r="I576" s="210">
        <f t="shared" si="256"/>
        <v>0</v>
      </c>
      <c r="J576" s="204">
        <f aca="true" t="shared" si="262" ref="J576:S576">SUM(J577+J578+J579+J580)</f>
        <v>0</v>
      </c>
      <c r="K576" s="204">
        <f t="shared" si="262"/>
        <v>0</v>
      </c>
      <c r="L576" s="204">
        <f>SUM(L577+L578+L579+L580)</f>
        <v>0</v>
      </c>
      <c r="M576" s="204">
        <f t="shared" si="262"/>
        <v>0</v>
      </c>
      <c r="N576" s="204">
        <f t="shared" si="262"/>
        <v>0</v>
      </c>
      <c r="O576" s="204">
        <f t="shared" si="262"/>
        <v>0</v>
      </c>
      <c r="P576" s="204">
        <f t="shared" si="262"/>
        <v>0</v>
      </c>
      <c r="Q576" s="204">
        <f t="shared" si="262"/>
        <v>0</v>
      </c>
      <c r="R576" s="204">
        <f t="shared" si="262"/>
        <v>0</v>
      </c>
      <c r="S576" s="204">
        <f t="shared" si="262"/>
        <v>0</v>
      </c>
      <c r="T576" s="204">
        <f>SUM(T577+T578+T579+T580)</f>
        <v>0</v>
      </c>
      <c r="U576" s="210">
        <f t="shared" si="257"/>
        <v>0</v>
      </c>
      <c r="V576" s="204">
        <f>SUM(V577+V578+V579+V580)</f>
        <v>0</v>
      </c>
      <c r="W576" s="210">
        <f t="shared" si="258"/>
        <v>0</v>
      </c>
      <c r="X576" s="210">
        <f t="shared" si="259"/>
        <v>0</v>
      </c>
      <c r="Y576" s="204">
        <f>SUM(Y577+Y578+Y579+Y580)</f>
        <v>0</v>
      </c>
      <c r="Z576" s="204">
        <f>SUM(Z577+Z578+Z579+Z580)</f>
        <v>0</v>
      </c>
      <c r="AB576" s="306">
        <f t="shared" si="260"/>
        <v>0</v>
      </c>
    </row>
    <row r="577" spans="1:28" s="218" customFormat="1" ht="13.5" hidden="1">
      <c r="A577" s="215"/>
      <c r="B577" s="219">
        <v>4241</v>
      </c>
      <c r="C577" s="220" t="s">
        <v>100</v>
      </c>
      <c r="D577" s="209"/>
      <c r="E577" s="209"/>
      <c r="F577" s="210">
        <f t="shared" si="255"/>
        <v>0</v>
      </c>
      <c r="G577" s="210"/>
      <c r="H577" s="209"/>
      <c r="I577" s="210">
        <f t="shared" si="256"/>
        <v>0</v>
      </c>
      <c r="J577" s="209"/>
      <c r="K577" s="209"/>
      <c r="L577" s="209"/>
      <c r="M577" s="209"/>
      <c r="N577" s="209"/>
      <c r="O577" s="209"/>
      <c r="P577" s="209"/>
      <c r="Q577" s="209"/>
      <c r="R577" s="209"/>
      <c r="S577" s="209"/>
      <c r="T577" s="209"/>
      <c r="U577" s="210">
        <f t="shared" si="257"/>
        <v>0</v>
      </c>
      <c r="V577" s="209"/>
      <c r="W577" s="210">
        <f t="shared" si="258"/>
        <v>0</v>
      </c>
      <c r="X577" s="210">
        <f t="shared" si="259"/>
        <v>0</v>
      </c>
      <c r="Y577" s="209"/>
      <c r="Z577" s="209"/>
      <c r="AB577" s="306">
        <f t="shared" si="260"/>
        <v>0</v>
      </c>
    </row>
    <row r="578" spans="1:28" s="218" customFormat="1" ht="13.5" hidden="1">
      <c r="A578" s="215"/>
      <c r="B578" s="219">
        <v>4242</v>
      </c>
      <c r="C578" s="221" t="s">
        <v>101</v>
      </c>
      <c r="D578" s="209"/>
      <c r="E578" s="209"/>
      <c r="F578" s="210">
        <f t="shared" si="255"/>
        <v>0</v>
      </c>
      <c r="G578" s="210"/>
      <c r="H578" s="209"/>
      <c r="I578" s="210">
        <f t="shared" si="256"/>
        <v>0</v>
      </c>
      <c r="J578" s="209"/>
      <c r="K578" s="209"/>
      <c r="L578" s="209"/>
      <c r="M578" s="209"/>
      <c r="N578" s="209"/>
      <c r="O578" s="209"/>
      <c r="P578" s="209"/>
      <c r="Q578" s="209"/>
      <c r="R578" s="209"/>
      <c r="S578" s="209"/>
      <c r="T578" s="209"/>
      <c r="U578" s="210">
        <f t="shared" si="257"/>
        <v>0</v>
      </c>
      <c r="V578" s="209"/>
      <c r="W578" s="210">
        <f t="shared" si="258"/>
        <v>0</v>
      </c>
      <c r="X578" s="210">
        <f t="shared" si="259"/>
        <v>0</v>
      </c>
      <c r="Y578" s="209"/>
      <c r="Z578" s="209"/>
      <c r="AB578" s="306">
        <f t="shared" si="260"/>
        <v>0</v>
      </c>
    </row>
    <row r="579" spans="1:28" s="218" customFormat="1" ht="13.5" hidden="1">
      <c r="A579" s="215"/>
      <c r="B579" s="219">
        <v>4243</v>
      </c>
      <c r="C579" s="221" t="s">
        <v>102</v>
      </c>
      <c r="D579" s="209"/>
      <c r="E579" s="209"/>
      <c r="F579" s="210">
        <f t="shared" si="255"/>
        <v>0</v>
      </c>
      <c r="G579" s="210"/>
      <c r="H579" s="209"/>
      <c r="I579" s="210">
        <f t="shared" si="256"/>
        <v>0</v>
      </c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10">
        <f t="shared" si="257"/>
        <v>0</v>
      </c>
      <c r="V579" s="209"/>
      <c r="W579" s="210">
        <f t="shared" si="258"/>
        <v>0</v>
      </c>
      <c r="X579" s="210">
        <f t="shared" si="259"/>
        <v>0</v>
      </c>
      <c r="Y579" s="209"/>
      <c r="Z579" s="209"/>
      <c r="AB579" s="306">
        <f t="shared" si="260"/>
        <v>0</v>
      </c>
    </row>
    <row r="580" spans="1:28" s="218" customFormat="1" ht="13.5" hidden="1">
      <c r="A580" s="215"/>
      <c r="B580" s="219">
        <v>4244</v>
      </c>
      <c r="C580" s="221" t="s">
        <v>103</v>
      </c>
      <c r="D580" s="209"/>
      <c r="E580" s="209"/>
      <c r="F580" s="210">
        <f t="shared" si="255"/>
        <v>0</v>
      </c>
      <c r="G580" s="210"/>
      <c r="H580" s="209"/>
      <c r="I580" s="210">
        <f t="shared" si="256"/>
        <v>0</v>
      </c>
      <c r="J580" s="209"/>
      <c r="K580" s="209"/>
      <c r="L580" s="209"/>
      <c r="M580" s="209"/>
      <c r="N580" s="209"/>
      <c r="O580" s="209"/>
      <c r="P580" s="209"/>
      <c r="Q580" s="209"/>
      <c r="R580" s="209"/>
      <c r="S580" s="209"/>
      <c r="T580" s="209"/>
      <c r="U580" s="210">
        <f t="shared" si="257"/>
        <v>0</v>
      </c>
      <c r="V580" s="209"/>
      <c r="W580" s="210">
        <f t="shared" si="258"/>
        <v>0</v>
      </c>
      <c r="X580" s="210">
        <f t="shared" si="259"/>
        <v>0</v>
      </c>
      <c r="Y580" s="209"/>
      <c r="Z580" s="209"/>
      <c r="AB580" s="306">
        <f t="shared" si="260"/>
        <v>0</v>
      </c>
    </row>
    <row r="581" spans="1:28" s="201" customFormat="1" ht="13.5" hidden="1">
      <c r="A581" s="199"/>
      <c r="B581" s="199">
        <v>426</v>
      </c>
      <c r="C581" s="200"/>
      <c r="D581" s="204">
        <f>SUM(D582+D583)</f>
        <v>0</v>
      </c>
      <c r="E581" s="204">
        <f>SUM(E582+E583)</f>
        <v>0</v>
      </c>
      <c r="F581" s="210">
        <f t="shared" si="255"/>
        <v>0</v>
      </c>
      <c r="G581" s="204"/>
      <c r="H581" s="204">
        <f>SUM(H582+H583)</f>
        <v>0</v>
      </c>
      <c r="I581" s="210">
        <f t="shared" si="256"/>
        <v>0</v>
      </c>
      <c r="J581" s="204">
        <f aca="true" t="shared" si="263" ref="J581:S581">SUM(J582+J583)</f>
        <v>0</v>
      </c>
      <c r="K581" s="204">
        <f t="shared" si="263"/>
        <v>0</v>
      </c>
      <c r="L581" s="204">
        <f>SUM(L582+L583)</f>
        <v>0</v>
      </c>
      <c r="M581" s="204">
        <f t="shared" si="263"/>
        <v>0</v>
      </c>
      <c r="N581" s="204">
        <f t="shared" si="263"/>
        <v>0</v>
      </c>
      <c r="O581" s="204">
        <f t="shared" si="263"/>
        <v>0</v>
      </c>
      <c r="P581" s="204">
        <f t="shared" si="263"/>
        <v>0</v>
      </c>
      <c r="Q581" s="204">
        <f t="shared" si="263"/>
        <v>0</v>
      </c>
      <c r="R581" s="204">
        <f t="shared" si="263"/>
        <v>0</v>
      </c>
      <c r="S581" s="204">
        <f t="shared" si="263"/>
        <v>0</v>
      </c>
      <c r="T581" s="204">
        <f>SUM(T582+T583)</f>
        <v>0</v>
      </c>
      <c r="U581" s="210">
        <f t="shared" si="257"/>
        <v>0</v>
      </c>
      <c r="V581" s="204">
        <f>SUM(V582+V583)</f>
        <v>0</v>
      </c>
      <c r="W581" s="210">
        <f t="shared" si="258"/>
        <v>0</v>
      </c>
      <c r="X581" s="210">
        <f t="shared" si="259"/>
        <v>0</v>
      </c>
      <c r="Y581" s="204">
        <f>SUM(Y582+Y583)</f>
        <v>0</v>
      </c>
      <c r="Z581" s="204">
        <f>SUM(Z582+Z583)</f>
        <v>0</v>
      </c>
      <c r="AB581" s="306">
        <f t="shared" si="260"/>
        <v>0</v>
      </c>
    </row>
    <row r="582" spans="1:28" s="218" customFormat="1" ht="13.5" hidden="1">
      <c r="A582" s="215"/>
      <c r="B582" s="216">
        <v>4262</v>
      </c>
      <c r="C582" s="217" t="s">
        <v>104</v>
      </c>
      <c r="D582" s="209"/>
      <c r="E582" s="209"/>
      <c r="F582" s="210">
        <f t="shared" si="255"/>
        <v>0</v>
      </c>
      <c r="G582" s="210"/>
      <c r="H582" s="209"/>
      <c r="I582" s="210">
        <f t="shared" si="256"/>
        <v>0</v>
      </c>
      <c r="J582" s="209"/>
      <c r="K582" s="209"/>
      <c r="L582" s="209"/>
      <c r="M582" s="209"/>
      <c r="N582" s="209"/>
      <c r="O582" s="209"/>
      <c r="P582" s="209"/>
      <c r="Q582" s="209"/>
      <c r="R582" s="209"/>
      <c r="S582" s="209"/>
      <c r="T582" s="209"/>
      <c r="U582" s="210">
        <f t="shared" si="257"/>
        <v>0</v>
      </c>
      <c r="V582" s="209"/>
      <c r="W582" s="210">
        <f t="shared" si="258"/>
        <v>0</v>
      </c>
      <c r="X582" s="210">
        <f t="shared" si="259"/>
        <v>0</v>
      </c>
      <c r="Y582" s="209"/>
      <c r="Z582" s="209"/>
      <c r="AB582" s="306">
        <f t="shared" si="260"/>
        <v>0</v>
      </c>
    </row>
    <row r="583" spans="1:28" s="218" customFormat="1" ht="13.5" hidden="1">
      <c r="A583" s="215"/>
      <c r="B583" s="216">
        <v>4263</v>
      </c>
      <c r="C583" s="217" t="s">
        <v>105</v>
      </c>
      <c r="D583" s="209"/>
      <c r="E583" s="209"/>
      <c r="F583" s="210">
        <f t="shared" si="255"/>
        <v>0</v>
      </c>
      <c r="G583" s="210"/>
      <c r="H583" s="209"/>
      <c r="I583" s="210">
        <f t="shared" si="256"/>
        <v>0</v>
      </c>
      <c r="J583" s="209"/>
      <c r="K583" s="209"/>
      <c r="L583" s="209"/>
      <c r="M583" s="209"/>
      <c r="N583" s="209"/>
      <c r="O583" s="209"/>
      <c r="P583" s="209"/>
      <c r="Q583" s="209"/>
      <c r="R583" s="209"/>
      <c r="S583" s="209"/>
      <c r="T583" s="209"/>
      <c r="U583" s="210">
        <f t="shared" si="257"/>
        <v>0</v>
      </c>
      <c r="V583" s="209"/>
      <c r="W583" s="210">
        <f t="shared" si="258"/>
        <v>0</v>
      </c>
      <c r="X583" s="3"/>
      <c r="Y583" s="209"/>
      <c r="Z583" s="209"/>
      <c r="AB583" s="306">
        <f t="shared" si="260"/>
        <v>0</v>
      </c>
    </row>
    <row r="584" ht="13.5" hidden="1">
      <c r="X584" s="210">
        <f aca="true" t="shared" si="264" ref="X584:X647">SUM(N584:V584)</f>
        <v>0</v>
      </c>
    </row>
    <row r="585" spans="2:28" s="7" customFormat="1" ht="13.5" hidden="1">
      <c r="B585" s="6"/>
      <c r="C585" s="10" t="s">
        <v>548</v>
      </c>
      <c r="D585" s="4">
        <f>SUM(D586+D643)</f>
        <v>0</v>
      </c>
      <c r="E585" s="4">
        <f>SUM(E586+E643)</f>
        <v>0</v>
      </c>
      <c r="F585" s="210">
        <f aca="true" t="shared" si="265" ref="F585:F616">SUM(H585:S585)</f>
        <v>0</v>
      </c>
      <c r="G585" s="4"/>
      <c r="H585" s="4">
        <f>SUM(H586+H643)</f>
        <v>0</v>
      </c>
      <c r="I585" s="210">
        <f aca="true" t="shared" si="266" ref="I585:I616">SUM(H585:H585)</f>
        <v>0</v>
      </c>
      <c r="J585" s="4">
        <f aca="true" t="shared" si="267" ref="J585:S585">SUM(J586+J643)</f>
        <v>0</v>
      </c>
      <c r="K585" s="4">
        <f t="shared" si="267"/>
        <v>0</v>
      </c>
      <c r="L585" s="4">
        <f>SUM(L586+L643)</f>
        <v>0</v>
      </c>
      <c r="M585" s="4">
        <f t="shared" si="267"/>
        <v>0</v>
      </c>
      <c r="N585" s="4">
        <f t="shared" si="267"/>
        <v>0</v>
      </c>
      <c r="O585" s="4">
        <f t="shared" si="267"/>
        <v>0</v>
      </c>
      <c r="P585" s="4">
        <f t="shared" si="267"/>
        <v>0</v>
      </c>
      <c r="Q585" s="4">
        <f t="shared" si="267"/>
        <v>0</v>
      </c>
      <c r="R585" s="4">
        <f t="shared" si="267"/>
        <v>0</v>
      </c>
      <c r="S585" s="4">
        <f t="shared" si="267"/>
        <v>0</v>
      </c>
      <c r="T585" s="4">
        <f>SUM(T586+T643)</f>
        <v>0</v>
      </c>
      <c r="U585" s="210">
        <f aca="true" t="shared" si="268" ref="U585:U616">SUM(I585+T585)</f>
        <v>0</v>
      </c>
      <c r="V585" s="4">
        <f>SUM(V586+V643)</f>
        <v>0</v>
      </c>
      <c r="W585" s="210">
        <f aca="true" t="shared" si="269" ref="W585:W648">SUM(U585:V585)</f>
        <v>0</v>
      </c>
      <c r="X585" s="210">
        <f t="shared" si="264"/>
        <v>0</v>
      </c>
      <c r="Y585" s="4">
        <f>SUM(Y586+Y643)</f>
        <v>0</v>
      </c>
      <c r="Z585" s="4">
        <f>SUM(Z586+Z643)</f>
        <v>0</v>
      </c>
      <c r="AB585" s="306">
        <f aca="true" t="shared" si="270" ref="AB585:AB616">SUM(P585+AA585)</f>
        <v>0</v>
      </c>
    </row>
    <row r="586" spans="2:28" s="7" customFormat="1" ht="13.5" hidden="1">
      <c r="B586" s="6">
        <v>3</v>
      </c>
      <c r="C586" s="7" t="s">
        <v>118</v>
      </c>
      <c r="D586" s="4">
        <f>SUM(D587+D599+D632)</f>
        <v>0</v>
      </c>
      <c r="E586" s="4">
        <f>SUM(E587+E599+E632)</f>
        <v>0</v>
      </c>
      <c r="F586" s="210">
        <f t="shared" si="265"/>
        <v>0</v>
      </c>
      <c r="G586" s="4"/>
      <c r="H586" s="4">
        <f>SUM(H587+H599+H632)</f>
        <v>0</v>
      </c>
      <c r="I586" s="210">
        <f t="shared" si="266"/>
        <v>0</v>
      </c>
      <c r="J586" s="4">
        <f aca="true" t="shared" si="271" ref="J586:S586">SUM(J587+J599+J632)</f>
        <v>0</v>
      </c>
      <c r="K586" s="4">
        <f t="shared" si="271"/>
        <v>0</v>
      </c>
      <c r="L586" s="4">
        <f>SUM(L587+L599+L632)</f>
        <v>0</v>
      </c>
      <c r="M586" s="4">
        <f t="shared" si="271"/>
        <v>0</v>
      </c>
      <c r="N586" s="4">
        <f t="shared" si="271"/>
        <v>0</v>
      </c>
      <c r="O586" s="4">
        <f t="shared" si="271"/>
        <v>0</v>
      </c>
      <c r="P586" s="4">
        <f t="shared" si="271"/>
        <v>0</v>
      </c>
      <c r="Q586" s="4">
        <f t="shared" si="271"/>
        <v>0</v>
      </c>
      <c r="R586" s="4">
        <f t="shared" si="271"/>
        <v>0</v>
      </c>
      <c r="S586" s="4">
        <f t="shared" si="271"/>
        <v>0</v>
      </c>
      <c r="T586" s="4">
        <f>SUM(T587+T599+T632)</f>
        <v>0</v>
      </c>
      <c r="U586" s="210">
        <f t="shared" si="268"/>
        <v>0</v>
      </c>
      <c r="V586" s="4">
        <f>SUM(V587+V599+V632)</f>
        <v>0</v>
      </c>
      <c r="W586" s="210">
        <f t="shared" si="269"/>
        <v>0</v>
      </c>
      <c r="X586" s="210">
        <f t="shared" si="264"/>
        <v>0</v>
      </c>
      <c r="Y586" s="4">
        <f>SUM(Y587+Y599+Y632)</f>
        <v>0</v>
      </c>
      <c r="Z586" s="4">
        <f>SUM(Z587+Z599+Z632)</f>
        <v>0</v>
      </c>
      <c r="AB586" s="306">
        <f t="shared" si="270"/>
        <v>0</v>
      </c>
    </row>
    <row r="587" spans="2:28" s="7" customFormat="1" ht="13.5" hidden="1">
      <c r="B587" s="6">
        <v>31</v>
      </c>
      <c r="D587" s="4">
        <f>SUM(D588+D593+D595)</f>
        <v>0</v>
      </c>
      <c r="E587" s="4">
        <f>SUM(E588+E593+E595)</f>
        <v>0</v>
      </c>
      <c r="F587" s="210">
        <f t="shared" si="265"/>
        <v>0</v>
      </c>
      <c r="G587" s="4"/>
      <c r="H587" s="4">
        <f>SUM(H588+H593+H595)</f>
        <v>0</v>
      </c>
      <c r="I587" s="210">
        <f t="shared" si="266"/>
        <v>0</v>
      </c>
      <c r="J587" s="4">
        <f aca="true" t="shared" si="272" ref="J587:S587">SUM(J588+J593+J595)</f>
        <v>0</v>
      </c>
      <c r="K587" s="4">
        <f t="shared" si="272"/>
        <v>0</v>
      </c>
      <c r="L587" s="4">
        <f>SUM(L588+L593+L595)</f>
        <v>0</v>
      </c>
      <c r="M587" s="4">
        <f t="shared" si="272"/>
        <v>0</v>
      </c>
      <c r="N587" s="4">
        <f t="shared" si="272"/>
        <v>0</v>
      </c>
      <c r="O587" s="4">
        <f t="shared" si="272"/>
        <v>0</v>
      </c>
      <c r="P587" s="4">
        <f t="shared" si="272"/>
        <v>0</v>
      </c>
      <c r="Q587" s="4">
        <f t="shared" si="272"/>
        <v>0</v>
      </c>
      <c r="R587" s="4">
        <f t="shared" si="272"/>
        <v>0</v>
      </c>
      <c r="S587" s="4">
        <f t="shared" si="272"/>
        <v>0</v>
      </c>
      <c r="T587" s="4">
        <f>SUM(T588+T593+T595)</f>
        <v>0</v>
      </c>
      <c r="U587" s="210">
        <f t="shared" si="268"/>
        <v>0</v>
      </c>
      <c r="V587" s="4">
        <f>SUM(V588+V593+V595)</f>
        <v>0</v>
      </c>
      <c r="W587" s="210">
        <f t="shared" si="269"/>
        <v>0</v>
      </c>
      <c r="X587" s="210">
        <f t="shared" si="264"/>
        <v>0</v>
      </c>
      <c r="Y587" s="4">
        <f>SUM(Y588+Y593+Y595)</f>
        <v>0</v>
      </c>
      <c r="Z587" s="4">
        <f>SUM(Z588+Z593+Z595)</f>
        <v>0</v>
      </c>
      <c r="AB587" s="306">
        <f t="shared" si="270"/>
        <v>0</v>
      </c>
    </row>
    <row r="588" spans="2:28" s="7" customFormat="1" ht="13.5" hidden="1">
      <c r="B588" s="6">
        <v>311</v>
      </c>
      <c r="D588" s="4">
        <f>SUM(D589+D590+D591+D592)</f>
        <v>0</v>
      </c>
      <c r="E588" s="4">
        <f>SUM(E589+E590+E591+E592)</f>
        <v>0</v>
      </c>
      <c r="F588" s="210">
        <f t="shared" si="265"/>
        <v>0</v>
      </c>
      <c r="G588" s="4"/>
      <c r="H588" s="4">
        <f>SUM(H589+H590+H591+H592)</f>
        <v>0</v>
      </c>
      <c r="I588" s="210">
        <f t="shared" si="266"/>
        <v>0</v>
      </c>
      <c r="J588" s="4">
        <f aca="true" t="shared" si="273" ref="J588:S588">SUM(J589+J590+J591+J592)</f>
        <v>0</v>
      </c>
      <c r="K588" s="4">
        <f t="shared" si="273"/>
        <v>0</v>
      </c>
      <c r="L588" s="4">
        <f>SUM(L589+L590+L591+L592)</f>
        <v>0</v>
      </c>
      <c r="M588" s="4">
        <f t="shared" si="273"/>
        <v>0</v>
      </c>
      <c r="N588" s="4">
        <f t="shared" si="273"/>
        <v>0</v>
      </c>
      <c r="O588" s="4">
        <f t="shared" si="273"/>
        <v>0</v>
      </c>
      <c r="P588" s="4">
        <f t="shared" si="273"/>
        <v>0</v>
      </c>
      <c r="Q588" s="4">
        <f t="shared" si="273"/>
        <v>0</v>
      </c>
      <c r="R588" s="4">
        <f t="shared" si="273"/>
        <v>0</v>
      </c>
      <c r="S588" s="4">
        <f t="shared" si="273"/>
        <v>0</v>
      </c>
      <c r="T588" s="4">
        <f>SUM(T589+T590+T591+T592)</f>
        <v>0</v>
      </c>
      <c r="U588" s="210">
        <f t="shared" si="268"/>
        <v>0</v>
      </c>
      <c r="V588" s="4">
        <f>SUM(V589+V590+V591+V592)</f>
        <v>0</v>
      </c>
      <c r="W588" s="210">
        <f t="shared" si="269"/>
        <v>0</v>
      </c>
      <c r="X588" s="210">
        <f t="shared" si="264"/>
        <v>0</v>
      </c>
      <c r="Y588" s="4">
        <f>SUM(Y589+Y590+Y591+Y592)</f>
        <v>0</v>
      </c>
      <c r="Z588" s="4">
        <f>SUM(Z589+Z590+Z591+Z592)</f>
        <v>0</v>
      </c>
      <c r="AB588" s="306">
        <f t="shared" si="270"/>
        <v>0</v>
      </c>
    </row>
    <row r="589" spans="1:28" s="211" customFormat="1" ht="13.5" hidden="1">
      <c r="A589" s="206"/>
      <c r="B589" s="207" t="s">
        <v>0</v>
      </c>
      <c r="C589" s="208" t="s">
        <v>1</v>
      </c>
      <c r="D589" s="209"/>
      <c r="E589" s="209"/>
      <c r="F589" s="210">
        <f t="shared" si="265"/>
        <v>0</v>
      </c>
      <c r="G589" s="210"/>
      <c r="H589" s="209"/>
      <c r="I589" s="210">
        <f t="shared" si="266"/>
        <v>0</v>
      </c>
      <c r="J589" s="209"/>
      <c r="K589" s="209"/>
      <c r="L589" s="209"/>
      <c r="M589" s="209"/>
      <c r="N589" s="209"/>
      <c r="O589" s="209"/>
      <c r="P589" s="209"/>
      <c r="Q589" s="209"/>
      <c r="R589" s="209"/>
      <c r="S589" s="209"/>
      <c r="T589" s="209"/>
      <c r="U589" s="210">
        <f t="shared" si="268"/>
        <v>0</v>
      </c>
      <c r="V589" s="209"/>
      <c r="W589" s="210">
        <f t="shared" si="269"/>
        <v>0</v>
      </c>
      <c r="X589" s="210">
        <f t="shared" si="264"/>
        <v>0</v>
      </c>
      <c r="Y589" s="209"/>
      <c r="Z589" s="209"/>
      <c r="AB589" s="306">
        <f t="shared" si="270"/>
        <v>0</v>
      </c>
    </row>
    <row r="590" spans="1:28" s="211" customFormat="1" ht="13.5" hidden="1">
      <c r="A590" s="206"/>
      <c r="B590" s="207" t="s">
        <v>2</v>
      </c>
      <c r="C590" s="208" t="s">
        <v>3</v>
      </c>
      <c r="D590" s="209"/>
      <c r="E590" s="209"/>
      <c r="F590" s="210">
        <f t="shared" si="265"/>
        <v>0</v>
      </c>
      <c r="G590" s="210"/>
      <c r="H590" s="209"/>
      <c r="I590" s="210">
        <f t="shared" si="266"/>
        <v>0</v>
      </c>
      <c r="J590" s="209"/>
      <c r="K590" s="209"/>
      <c r="L590" s="209"/>
      <c r="M590" s="209"/>
      <c r="N590" s="209"/>
      <c r="O590" s="209"/>
      <c r="P590" s="209"/>
      <c r="Q590" s="209"/>
      <c r="R590" s="209"/>
      <c r="S590" s="209"/>
      <c r="T590" s="209"/>
      <c r="U590" s="210">
        <f t="shared" si="268"/>
        <v>0</v>
      </c>
      <c r="V590" s="209"/>
      <c r="W590" s="210">
        <f t="shared" si="269"/>
        <v>0</v>
      </c>
      <c r="X590" s="210">
        <f t="shared" si="264"/>
        <v>0</v>
      </c>
      <c r="Y590" s="209"/>
      <c r="Z590" s="209"/>
      <c r="AB590" s="306">
        <f t="shared" si="270"/>
        <v>0</v>
      </c>
    </row>
    <row r="591" spans="1:28" s="211" customFormat="1" ht="13.5" hidden="1">
      <c r="A591" s="206"/>
      <c r="B591" s="207" t="s">
        <v>4</v>
      </c>
      <c r="C591" s="208" t="s">
        <v>5</v>
      </c>
      <c r="D591" s="209"/>
      <c r="E591" s="209"/>
      <c r="F591" s="210">
        <f t="shared" si="265"/>
        <v>0</v>
      </c>
      <c r="G591" s="210"/>
      <c r="H591" s="209"/>
      <c r="I591" s="210">
        <f t="shared" si="266"/>
        <v>0</v>
      </c>
      <c r="J591" s="209"/>
      <c r="K591" s="209"/>
      <c r="L591" s="209"/>
      <c r="M591" s="209"/>
      <c r="N591" s="209"/>
      <c r="O591" s="209"/>
      <c r="P591" s="209"/>
      <c r="Q591" s="209"/>
      <c r="R591" s="209"/>
      <c r="S591" s="209"/>
      <c r="T591" s="209"/>
      <c r="U591" s="210">
        <f t="shared" si="268"/>
        <v>0</v>
      </c>
      <c r="V591" s="209"/>
      <c r="W591" s="210">
        <f t="shared" si="269"/>
        <v>0</v>
      </c>
      <c r="X591" s="210">
        <f t="shared" si="264"/>
        <v>0</v>
      </c>
      <c r="Y591" s="209"/>
      <c r="Z591" s="209"/>
      <c r="AB591" s="306">
        <f t="shared" si="270"/>
        <v>0</v>
      </c>
    </row>
    <row r="592" spans="1:28" s="211" customFormat="1" ht="13.5" hidden="1">
      <c r="A592" s="206"/>
      <c r="B592" s="207" t="s">
        <v>6</v>
      </c>
      <c r="C592" s="208" t="s">
        <v>7</v>
      </c>
      <c r="D592" s="209"/>
      <c r="E592" s="209"/>
      <c r="F592" s="210">
        <f t="shared" si="265"/>
        <v>0</v>
      </c>
      <c r="G592" s="210"/>
      <c r="H592" s="209"/>
      <c r="I592" s="210">
        <f t="shared" si="266"/>
        <v>0</v>
      </c>
      <c r="J592" s="209"/>
      <c r="K592" s="209"/>
      <c r="L592" s="209"/>
      <c r="M592" s="209"/>
      <c r="N592" s="209"/>
      <c r="O592" s="209"/>
      <c r="P592" s="209"/>
      <c r="Q592" s="209"/>
      <c r="R592" s="209"/>
      <c r="S592" s="209"/>
      <c r="T592" s="209"/>
      <c r="U592" s="210">
        <f t="shared" si="268"/>
        <v>0</v>
      </c>
      <c r="V592" s="209"/>
      <c r="W592" s="210">
        <f t="shared" si="269"/>
        <v>0</v>
      </c>
      <c r="X592" s="210">
        <f t="shared" si="264"/>
        <v>0</v>
      </c>
      <c r="Y592" s="209"/>
      <c r="Z592" s="209"/>
      <c r="AB592" s="306">
        <f t="shared" si="270"/>
        <v>0</v>
      </c>
    </row>
    <row r="593" spans="1:28" s="198" customFormat="1" ht="13.5" hidden="1">
      <c r="A593" s="195"/>
      <c r="B593" s="195">
        <v>312</v>
      </c>
      <c r="C593" s="196"/>
      <c r="D593" s="197">
        <f>SUM(D594)</f>
        <v>0</v>
      </c>
      <c r="E593" s="197">
        <f aca="true" t="shared" si="274" ref="E593:V593">SUM(E594)</f>
        <v>0</v>
      </c>
      <c r="F593" s="210">
        <f t="shared" si="265"/>
        <v>0</v>
      </c>
      <c r="G593" s="197"/>
      <c r="H593" s="197">
        <f t="shared" si="274"/>
        <v>0</v>
      </c>
      <c r="I593" s="210">
        <f t="shared" si="266"/>
        <v>0</v>
      </c>
      <c r="J593" s="197">
        <f t="shared" si="274"/>
        <v>0</v>
      </c>
      <c r="K593" s="197">
        <f t="shared" si="274"/>
        <v>0</v>
      </c>
      <c r="L593" s="197">
        <f t="shared" si="274"/>
        <v>0</v>
      </c>
      <c r="M593" s="197">
        <f t="shared" si="274"/>
        <v>0</v>
      </c>
      <c r="N593" s="197">
        <f t="shared" si="274"/>
        <v>0</v>
      </c>
      <c r="O593" s="197">
        <f t="shared" si="274"/>
        <v>0</v>
      </c>
      <c r="P593" s="197">
        <f t="shared" si="274"/>
        <v>0</v>
      </c>
      <c r="Q593" s="197">
        <f t="shared" si="274"/>
        <v>0</v>
      </c>
      <c r="R593" s="197">
        <f t="shared" si="274"/>
        <v>0</v>
      </c>
      <c r="S593" s="197">
        <f t="shared" si="274"/>
        <v>0</v>
      </c>
      <c r="T593" s="197">
        <f t="shared" si="274"/>
        <v>0</v>
      </c>
      <c r="U593" s="210">
        <f t="shared" si="268"/>
        <v>0</v>
      </c>
      <c r="V593" s="197">
        <f t="shared" si="274"/>
        <v>0</v>
      </c>
      <c r="W593" s="210">
        <f t="shared" si="269"/>
        <v>0</v>
      </c>
      <c r="X593" s="210">
        <f t="shared" si="264"/>
        <v>0</v>
      </c>
      <c r="Y593" s="197">
        <f>SUM(Y594)</f>
        <v>0</v>
      </c>
      <c r="Z593" s="197">
        <f>SUM(Z594)</f>
        <v>0</v>
      </c>
      <c r="AB593" s="306">
        <f t="shared" si="270"/>
        <v>0</v>
      </c>
    </row>
    <row r="594" spans="1:28" s="211" customFormat="1" ht="13.5" hidden="1">
      <c r="A594" s="206"/>
      <c r="B594" s="207" t="s">
        <v>8</v>
      </c>
      <c r="C594" s="208" t="s">
        <v>9</v>
      </c>
      <c r="D594" s="209"/>
      <c r="E594" s="209"/>
      <c r="F594" s="210">
        <f t="shared" si="265"/>
        <v>0</v>
      </c>
      <c r="G594" s="210"/>
      <c r="H594" s="209"/>
      <c r="I594" s="210">
        <f t="shared" si="266"/>
        <v>0</v>
      </c>
      <c r="J594" s="209"/>
      <c r="K594" s="209"/>
      <c r="L594" s="209"/>
      <c r="M594" s="209"/>
      <c r="N594" s="209"/>
      <c r="O594" s="209"/>
      <c r="P594" s="209"/>
      <c r="Q594" s="209"/>
      <c r="R594" s="209"/>
      <c r="S594" s="209"/>
      <c r="T594" s="209"/>
      <c r="U594" s="210">
        <f t="shared" si="268"/>
        <v>0</v>
      </c>
      <c r="V594" s="209"/>
      <c r="W594" s="210">
        <f t="shared" si="269"/>
        <v>0</v>
      </c>
      <c r="X594" s="210">
        <f t="shared" si="264"/>
        <v>0</v>
      </c>
      <c r="Y594" s="209"/>
      <c r="Z594" s="209"/>
      <c r="AB594" s="306">
        <f t="shared" si="270"/>
        <v>0</v>
      </c>
    </row>
    <row r="595" spans="1:28" s="198" customFormat="1" ht="13.5" hidden="1">
      <c r="A595" s="195"/>
      <c r="B595" s="195">
        <v>313</v>
      </c>
      <c r="C595" s="196"/>
      <c r="D595" s="197">
        <f>SUM(D596+D597+D598)</f>
        <v>0</v>
      </c>
      <c r="E595" s="197">
        <f>SUM(E596+E597+E598)</f>
        <v>0</v>
      </c>
      <c r="F595" s="210">
        <f t="shared" si="265"/>
        <v>0</v>
      </c>
      <c r="G595" s="197"/>
      <c r="H595" s="197">
        <f>SUM(H596+H597+H598)</f>
        <v>0</v>
      </c>
      <c r="I595" s="210">
        <f t="shared" si="266"/>
        <v>0</v>
      </c>
      <c r="J595" s="197">
        <f aca="true" t="shared" si="275" ref="J595:S595">SUM(J596+J597+J598)</f>
        <v>0</v>
      </c>
      <c r="K595" s="197">
        <f t="shared" si="275"/>
        <v>0</v>
      </c>
      <c r="L595" s="197">
        <f>SUM(L596+L597+L598)</f>
        <v>0</v>
      </c>
      <c r="M595" s="197">
        <f t="shared" si="275"/>
        <v>0</v>
      </c>
      <c r="N595" s="197">
        <f t="shared" si="275"/>
        <v>0</v>
      </c>
      <c r="O595" s="197">
        <f t="shared" si="275"/>
        <v>0</v>
      </c>
      <c r="P595" s="197">
        <f t="shared" si="275"/>
        <v>0</v>
      </c>
      <c r="Q595" s="197">
        <f t="shared" si="275"/>
        <v>0</v>
      </c>
      <c r="R595" s="197">
        <f t="shared" si="275"/>
        <v>0</v>
      </c>
      <c r="S595" s="197">
        <f t="shared" si="275"/>
        <v>0</v>
      </c>
      <c r="T595" s="197">
        <f>SUM(T596+T597+T598)</f>
        <v>0</v>
      </c>
      <c r="U595" s="210">
        <f t="shared" si="268"/>
        <v>0</v>
      </c>
      <c r="V595" s="197">
        <f>SUM(V596+V597+V598)</f>
        <v>0</v>
      </c>
      <c r="W595" s="210">
        <f t="shared" si="269"/>
        <v>0</v>
      </c>
      <c r="X595" s="210">
        <f t="shared" si="264"/>
        <v>0</v>
      </c>
      <c r="Y595" s="197">
        <f>SUM(Y596+Y597+Y598)</f>
        <v>0</v>
      </c>
      <c r="Z595" s="197">
        <f>SUM(Z596+Z597+Z598)</f>
        <v>0</v>
      </c>
      <c r="AB595" s="306">
        <f t="shared" si="270"/>
        <v>0</v>
      </c>
    </row>
    <row r="596" spans="1:28" s="211" customFormat="1" ht="13.5" hidden="1">
      <c r="A596" s="206"/>
      <c r="B596" s="207" t="s">
        <v>10</v>
      </c>
      <c r="C596" s="208" t="s">
        <v>11</v>
      </c>
      <c r="D596" s="209"/>
      <c r="E596" s="209"/>
      <c r="F596" s="210">
        <f t="shared" si="265"/>
        <v>0</v>
      </c>
      <c r="G596" s="210"/>
      <c r="H596" s="209"/>
      <c r="I596" s="210">
        <f t="shared" si="266"/>
        <v>0</v>
      </c>
      <c r="J596" s="209"/>
      <c r="K596" s="209"/>
      <c r="L596" s="209"/>
      <c r="M596" s="209"/>
      <c r="N596" s="209"/>
      <c r="O596" s="209"/>
      <c r="P596" s="209"/>
      <c r="Q596" s="209"/>
      <c r="R596" s="209"/>
      <c r="S596" s="209"/>
      <c r="T596" s="209"/>
      <c r="U596" s="210">
        <f t="shared" si="268"/>
        <v>0</v>
      </c>
      <c r="V596" s="209"/>
      <c r="W596" s="210">
        <f t="shared" si="269"/>
        <v>0</v>
      </c>
      <c r="X596" s="210">
        <f t="shared" si="264"/>
        <v>0</v>
      </c>
      <c r="Y596" s="209"/>
      <c r="Z596" s="209"/>
      <c r="AB596" s="306">
        <f t="shared" si="270"/>
        <v>0</v>
      </c>
    </row>
    <row r="597" spans="1:28" s="211" customFormat="1" ht="13.5" hidden="1">
      <c r="A597" s="206"/>
      <c r="B597" s="207" t="s">
        <v>12</v>
      </c>
      <c r="C597" s="208" t="s">
        <v>13</v>
      </c>
      <c r="D597" s="209"/>
      <c r="E597" s="209"/>
      <c r="F597" s="210">
        <f t="shared" si="265"/>
        <v>0</v>
      </c>
      <c r="G597" s="210"/>
      <c r="H597" s="209"/>
      <c r="I597" s="210">
        <f t="shared" si="266"/>
        <v>0</v>
      </c>
      <c r="J597" s="209"/>
      <c r="K597" s="209"/>
      <c r="L597" s="209"/>
      <c r="M597" s="209"/>
      <c r="N597" s="209"/>
      <c r="O597" s="209"/>
      <c r="P597" s="209"/>
      <c r="Q597" s="209"/>
      <c r="R597" s="209"/>
      <c r="S597" s="209"/>
      <c r="T597" s="209"/>
      <c r="U597" s="210">
        <f t="shared" si="268"/>
        <v>0</v>
      </c>
      <c r="V597" s="209"/>
      <c r="W597" s="210">
        <f t="shared" si="269"/>
        <v>0</v>
      </c>
      <c r="X597" s="210">
        <f t="shared" si="264"/>
        <v>0</v>
      </c>
      <c r="Y597" s="209"/>
      <c r="Z597" s="209"/>
      <c r="AB597" s="306">
        <f t="shared" si="270"/>
        <v>0</v>
      </c>
    </row>
    <row r="598" spans="1:28" s="211" customFormat="1" ht="12.75" customHeight="1" hidden="1">
      <c r="A598" s="206"/>
      <c r="B598" s="207" t="s">
        <v>14</v>
      </c>
      <c r="C598" s="208" t="s">
        <v>15</v>
      </c>
      <c r="D598" s="209"/>
      <c r="E598" s="209"/>
      <c r="F598" s="210">
        <f t="shared" si="265"/>
        <v>0</v>
      </c>
      <c r="G598" s="210"/>
      <c r="H598" s="209"/>
      <c r="I598" s="210">
        <f t="shared" si="266"/>
        <v>0</v>
      </c>
      <c r="J598" s="209"/>
      <c r="K598" s="209"/>
      <c r="L598" s="209"/>
      <c r="M598" s="209"/>
      <c r="N598" s="209"/>
      <c r="O598" s="209"/>
      <c r="P598" s="209"/>
      <c r="Q598" s="209"/>
      <c r="R598" s="209"/>
      <c r="S598" s="209"/>
      <c r="T598" s="209"/>
      <c r="U598" s="210">
        <f t="shared" si="268"/>
        <v>0</v>
      </c>
      <c r="V598" s="209"/>
      <c r="W598" s="210">
        <f t="shared" si="269"/>
        <v>0</v>
      </c>
      <c r="X598" s="210">
        <f t="shared" si="264"/>
        <v>0</v>
      </c>
      <c r="Y598" s="209"/>
      <c r="Z598" s="209"/>
      <c r="AB598" s="306">
        <f t="shared" si="270"/>
        <v>0</v>
      </c>
    </row>
    <row r="599" spans="1:28" s="198" customFormat="1" ht="12.75" customHeight="1" hidden="1">
      <c r="A599" s="195"/>
      <c r="B599" s="195">
        <v>32</v>
      </c>
      <c r="C599" s="196"/>
      <c r="D599" s="197">
        <f>SUM(D600+D605+D612+D622+D624)</f>
        <v>0</v>
      </c>
      <c r="E599" s="197">
        <f>SUM(E600+E605+E612+E622+E624)</f>
        <v>0</v>
      </c>
      <c r="F599" s="210">
        <f t="shared" si="265"/>
        <v>0</v>
      </c>
      <c r="G599" s="197"/>
      <c r="H599" s="197">
        <f>SUM(H600+H605+H612+H622+H624)</f>
        <v>0</v>
      </c>
      <c r="I599" s="210">
        <f t="shared" si="266"/>
        <v>0</v>
      </c>
      <c r="J599" s="197">
        <f aca="true" t="shared" si="276" ref="J599:S599">SUM(J600+J605+J612+J622+J624)</f>
        <v>0</v>
      </c>
      <c r="K599" s="197">
        <f t="shared" si="276"/>
        <v>0</v>
      </c>
      <c r="L599" s="197">
        <f>SUM(L600+L605+L612+L622+L624)</f>
        <v>0</v>
      </c>
      <c r="M599" s="197">
        <f t="shared" si="276"/>
        <v>0</v>
      </c>
      <c r="N599" s="197">
        <f t="shared" si="276"/>
        <v>0</v>
      </c>
      <c r="O599" s="197">
        <f t="shared" si="276"/>
        <v>0</v>
      </c>
      <c r="P599" s="197">
        <f t="shared" si="276"/>
        <v>0</v>
      </c>
      <c r="Q599" s="197">
        <f t="shared" si="276"/>
        <v>0</v>
      </c>
      <c r="R599" s="197">
        <f t="shared" si="276"/>
        <v>0</v>
      </c>
      <c r="S599" s="197">
        <f t="shared" si="276"/>
        <v>0</v>
      </c>
      <c r="T599" s="197">
        <f>SUM(T600+T605+T612+T622+T624)</f>
        <v>0</v>
      </c>
      <c r="U599" s="210">
        <f t="shared" si="268"/>
        <v>0</v>
      </c>
      <c r="V599" s="197">
        <f>SUM(V600+V605+V612+V622+V624)</f>
        <v>0</v>
      </c>
      <c r="W599" s="210">
        <f t="shared" si="269"/>
        <v>0</v>
      </c>
      <c r="X599" s="210">
        <f t="shared" si="264"/>
        <v>0</v>
      </c>
      <c r="Y599" s="197">
        <f>SUM(Y600+Y605+Y612+Y622+Y624)</f>
        <v>0</v>
      </c>
      <c r="Z599" s="197">
        <f>SUM(Z600+Z605+Z612+Z622+Z624)</f>
        <v>0</v>
      </c>
      <c r="AB599" s="306">
        <f t="shared" si="270"/>
        <v>0</v>
      </c>
    </row>
    <row r="600" spans="1:28" s="198" customFormat="1" ht="12.75" customHeight="1" hidden="1">
      <c r="A600" s="195"/>
      <c r="B600" s="195">
        <v>321</v>
      </c>
      <c r="C600" s="196"/>
      <c r="D600" s="197">
        <f>SUM(D601+D602+D603+D604)</f>
        <v>0</v>
      </c>
      <c r="E600" s="197">
        <f>SUM(E601+E602+E603+E604)</f>
        <v>0</v>
      </c>
      <c r="F600" s="210">
        <f t="shared" si="265"/>
        <v>0</v>
      </c>
      <c r="G600" s="197"/>
      <c r="H600" s="197">
        <f>SUM(H601+H602+H603+H604)</f>
        <v>0</v>
      </c>
      <c r="I600" s="210">
        <f t="shared" si="266"/>
        <v>0</v>
      </c>
      <c r="J600" s="197">
        <f aca="true" t="shared" si="277" ref="J600:S600">SUM(J601+J602+J603+J604)</f>
        <v>0</v>
      </c>
      <c r="K600" s="197">
        <f t="shared" si="277"/>
        <v>0</v>
      </c>
      <c r="L600" s="197">
        <f>SUM(L601+L602+L603+L604)</f>
        <v>0</v>
      </c>
      <c r="M600" s="197">
        <f t="shared" si="277"/>
        <v>0</v>
      </c>
      <c r="N600" s="197">
        <f t="shared" si="277"/>
        <v>0</v>
      </c>
      <c r="O600" s="197">
        <f t="shared" si="277"/>
        <v>0</v>
      </c>
      <c r="P600" s="197">
        <f t="shared" si="277"/>
        <v>0</v>
      </c>
      <c r="Q600" s="197">
        <f t="shared" si="277"/>
        <v>0</v>
      </c>
      <c r="R600" s="197">
        <f t="shared" si="277"/>
        <v>0</v>
      </c>
      <c r="S600" s="197">
        <f t="shared" si="277"/>
        <v>0</v>
      </c>
      <c r="T600" s="197">
        <f>SUM(T601+T602+T603+T604)</f>
        <v>0</v>
      </c>
      <c r="U600" s="210">
        <f t="shared" si="268"/>
        <v>0</v>
      </c>
      <c r="V600" s="197">
        <f>SUM(V601+V602+V603+V604)</f>
        <v>0</v>
      </c>
      <c r="W600" s="210">
        <f t="shared" si="269"/>
        <v>0</v>
      </c>
      <c r="X600" s="210">
        <f t="shared" si="264"/>
        <v>0</v>
      </c>
      <c r="Y600" s="197">
        <f>SUM(Y601+Y602+Y603+Y604)</f>
        <v>0</v>
      </c>
      <c r="Z600" s="197">
        <f>SUM(Z601+Z602+Z603+Z604)</f>
        <v>0</v>
      </c>
      <c r="AB600" s="306">
        <f t="shared" si="270"/>
        <v>0</v>
      </c>
    </row>
    <row r="601" spans="1:28" s="211" customFormat="1" ht="13.5" hidden="1">
      <c r="A601" s="206"/>
      <c r="B601" s="207" t="s">
        <v>16</v>
      </c>
      <c r="C601" s="208" t="s">
        <v>17</v>
      </c>
      <c r="D601" s="209"/>
      <c r="E601" s="209"/>
      <c r="F601" s="210">
        <f t="shared" si="265"/>
        <v>0</v>
      </c>
      <c r="G601" s="210"/>
      <c r="H601" s="209"/>
      <c r="I601" s="210">
        <f t="shared" si="266"/>
        <v>0</v>
      </c>
      <c r="J601" s="209"/>
      <c r="K601" s="209"/>
      <c r="L601" s="209"/>
      <c r="M601" s="209"/>
      <c r="N601" s="209"/>
      <c r="O601" s="209"/>
      <c r="P601" s="209"/>
      <c r="Q601" s="209"/>
      <c r="R601" s="209"/>
      <c r="S601" s="209"/>
      <c r="T601" s="209"/>
      <c r="U601" s="210">
        <f t="shared" si="268"/>
        <v>0</v>
      </c>
      <c r="V601" s="209"/>
      <c r="W601" s="210">
        <f t="shared" si="269"/>
        <v>0</v>
      </c>
      <c r="X601" s="210">
        <f t="shared" si="264"/>
        <v>0</v>
      </c>
      <c r="Y601" s="209"/>
      <c r="Z601" s="209"/>
      <c r="AB601" s="306">
        <f t="shared" si="270"/>
        <v>0</v>
      </c>
    </row>
    <row r="602" spans="1:28" s="211" customFormat="1" ht="13.5" hidden="1">
      <c r="A602" s="206"/>
      <c r="B602" s="207" t="s">
        <v>18</v>
      </c>
      <c r="C602" s="208" t="s">
        <v>19</v>
      </c>
      <c r="D602" s="209"/>
      <c r="E602" s="209"/>
      <c r="F602" s="210">
        <f t="shared" si="265"/>
        <v>0</v>
      </c>
      <c r="G602" s="210"/>
      <c r="H602" s="209"/>
      <c r="I602" s="210">
        <f t="shared" si="266"/>
        <v>0</v>
      </c>
      <c r="J602" s="209"/>
      <c r="K602" s="209"/>
      <c r="L602" s="209"/>
      <c r="M602" s="209"/>
      <c r="N602" s="209"/>
      <c r="O602" s="209"/>
      <c r="P602" s="209"/>
      <c r="Q602" s="209"/>
      <c r="R602" s="209"/>
      <c r="S602" s="209"/>
      <c r="T602" s="209"/>
      <c r="U602" s="210">
        <f t="shared" si="268"/>
        <v>0</v>
      </c>
      <c r="V602" s="209"/>
      <c r="W602" s="210">
        <f t="shared" si="269"/>
        <v>0</v>
      </c>
      <c r="X602" s="210">
        <f t="shared" si="264"/>
        <v>0</v>
      </c>
      <c r="Y602" s="209"/>
      <c r="Z602" s="209"/>
      <c r="AB602" s="306">
        <f t="shared" si="270"/>
        <v>0</v>
      </c>
    </row>
    <row r="603" spans="1:28" s="211" customFormat="1" ht="13.5" hidden="1">
      <c r="A603" s="206"/>
      <c r="B603" s="207" t="s">
        <v>20</v>
      </c>
      <c r="C603" s="208" t="s">
        <v>21</v>
      </c>
      <c r="D603" s="209"/>
      <c r="E603" s="209"/>
      <c r="F603" s="210">
        <f t="shared" si="265"/>
        <v>0</v>
      </c>
      <c r="G603" s="210"/>
      <c r="H603" s="209"/>
      <c r="I603" s="210">
        <f t="shared" si="266"/>
        <v>0</v>
      </c>
      <c r="J603" s="209"/>
      <c r="K603" s="209"/>
      <c r="L603" s="209"/>
      <c r="M603" s="209"/>
      <c r="N603" s="209"/>
      <c r="O603" s="209"/>
      <c r="P603" s="209"/>
      <c r="Q603" s="209"/>
      <c r="R603" s="209"/>
      <c r="S603" s="209"/>
      <c r="T603" s="209"/>
      <c r="U603" s="210">
        <f t="shared" si="268"/>
        <v>0</v>
      </c>
      <c r="V603" s="209"/>
      <c r="W603" s="210">
        <f t="shared" si="269"/>
        <v>0</v>
      </c>
      <c r="X603" s="210">
        <f t="shared" si="264"/>
        <v>0</v>
      </c>
      <c r="Y603" s="209"/>
      <c r="Z603" s="209"/>
      <c r="AB603" s="306">
        <f t="shared" si="270"/>
        <v>0</v>
      </c>
    </row>
    <row r="604" spans="1:28" s="211" customFormat="1" ht="13.5" hidden="1">
      <c r="A604" s="206"/>
      <c r="B604" s="206">
        <v>3214</v>
      </c>
      <c r="C604" s="208" t="s">
        <v>22</v>
      </c>
      <c r="D604" s="209"/>
      <c r="E604" s="209"/>
      <c r="F604" s="210">
        <f t="shared" si="265"/>
        <v>0</v>
      </c>
      <c r="G604" s="210"/>
      <c r="H604" s="209"/>
      <c r="I604" s="210">
        <f t="shared" si="266"/>
        <v>0</v>
      </c>
      <c r="J604" s="209"/>
      <c r="K604" s="209"/>
      <c r="L604" s="209"/>
      <c r="M604" s="209"/>
      <c r="N604" s="209"/>
      <c r="O604" s="209"/>
      <c r="P604" s="209"/>
      <c r="Q604" s="209"/>
      <c r="R604" s="209"/>
      <c r="S604" s="209"/>
      <c r="T604" s="209"/>
      <c r="U604" s="210">
        <f t="shared" si="268"/>
        <v>0</v>
      </c>
      <c r="V604" s="209"/>
      <c r="W604" s="210">
        <f t="shared" si="269"/>
        <v>0</v>
      </c>
      <c r="X604" s="210">
        <f t="shared" si="264"/>
        <v>0</v>
      </c>
      <c r="Y604" s="209"/>
      <c r="Z604" s="209"/>
      <c r="AB604" s="306">
        <f t="shared" si="270"/>
        <v>0</v>
      </c>
    </row>
    <row r="605" spans="1:28" s="198" customFormat="1" ht="13.5" hidden="1">
      <c r="A605" s="195"/>
      <c r="B605" s="195">
        <v>322</v>
      </c>
      <c r="C605" s="196"/>
      <c r="D605" s="197">
        <f>SUM(D606+D607+D608+D609+D610+D611)</f>
        <v>0</v>
      </c>
      <c r="E605" s="197">
        <f>SUM(E606+E607+E608+E609+E610+E611)</f>
        <v>0</v>
      </c>
      <c r="F605" s="210">
        <f t="shared" si="265"/>
        <v>0</v>
      </c>
      <c r="G605" s="197"/>
      <c r="H605" s="197">
        <f>SUM(H606+H607+H608+H609+H610+H611)</f>
        <v>0</v>
      </c>
      <c r="I605" s="210">
        <f t="shared" si="266"/>
        <v>0</v>
      </c>
      <c r="J605" s="197">
        <f aca="true" t="shared" si="278" ref="J605:S605">SUM(J606+J607+J608+J609+J610+J611)</f>
        <v>0</v>
      </c>
      <c r="K605" s="197">
        <f t="shared" si="278"/>
        <v>0</v>
      </c>
      <c r="L605" s="197">
        <f>SUM(L606+L607+L608+L609+L610+L611)</f>
        <v>0</v>
      </c>
      <c r="M605" s="197">
        <f t="shared" si="278"/>
        <v>0</v>
      </c>
      <c r="N605" s="197">
        <f t="shared" si="278"/>
        <v>0</v>
      </c>
      <c r="O605" s="197">
        <f t="shared" si="278"/>
        <v>0</v>
      </c>
      <c r="P605" s="197">
        <f t="shared" si="278"/>
        <v>0</v>
      </c>
      <c r="Q605" s="197">
        <f t="shared" si="278"/>
        <v>0</v>
      </c>
      <c r="R605" s="197">
        <f t="shared" si="278"/>
        <v>0</v>
      </c>
      <c r="S605" s="197">
        <f t="shared" si="278"/>
        <v>0</v>
      </c>
      <c r="T605" s="197">
        <f>SUM(T606+T607+T608+T609+T610+T611)</f>
        <v>0</v>
      </c>
      <c r="U605" s="210">
        <f t="shared" si="268"/>
        <v>0</v>
      </c>
      <c r="V605" s="197">
        <f>SUM(V606+V607+V608+V609+V610+V611)</f>
        <v>0</v>
      </c>
      <c r="W605" s="210">
        <f t="shared" si="269"/>
        <v>0</v>
      </c>
      <c r="X605" s="210">
        <f t="shared" si="264"/>
        <v>0</v>
      </c>
      <c r="Y605" s="197">
        <f>SUM(Y606+Y607+Y608+Y609+Y610+Y611)</f>
        <v>0</v>
      </c>
      <c r="Z605" s="197">
        <f>SUM(Z606+Z607+Z608+Z609+Z610+Z611)</f>
        <v>0</v>
      </c>
      <c r="AB605" s="306">
        <f t="shared" si="270"/>
        <v>0</v>
      </c>
    </row>
    <row r="606" spans="1:28" s="211" customFormat="1" ht="13.5" hidden="1">
      <c r="A606" s="206"/>
      <c r="B606" s="207" t="s">
        <v>23</v>
      </c>
      <c r="C606" s="208" t="s">
        <v>24</v>
      </c>
      <c r="D606" s="209"/>
      <c r="E606" s="209"/>
      <c r="F606" s="210">
        <f t="shared" si="265"/>
        <v>0</v>
      </c>
      <c r="G606" s="210"/>
      <c r="H606" s="209"/>
      <c r="I606" s="210">
        <f t="shared" si="266"/>
        <v>0</v>
      </c>
      <c r="J606" s="209"/>
      <c r="K606" s="209"/>
      <c r="L606" s="209"/>
      <c r="M606" s="209"/>
      <c r="N606" s="209"/>
      <c r="O606" s="209"/>
      <c r="P606" s="209"/>
      <c r="Q606" s="209"/>
      <c r="R606" s="209"/>
      <c r="S606" s="209"/>
      <c r="T606" s="209"/>
      <c r="U606" s="210">
        <f t="shared" si="268"/>
        <v>0</v>
      </c>
      <c r="V606" s="209"/>
      <c r="W606" s="210">
        <f t="shared" si="269"/>
        <v>0</v>
      </c>
      <c r="X606" s="210">
        <f t="shared" si="264"/>
        <v>0</v>
      </c>
      <c r="Y606" s="209"/>
      <c r="Z606" s="209"/>
      <c r="AB606" s="306">
        <f t="shared" si="270"/>
        <v>0</v>
      </c>
    </row>
    <row r="607" spans="1:28" s="211" customFormat="1" ht="13.5" hidden="1">
      <c r="A607" s="206"/>
      <c r="B607" s="207" t="s">
        <v>25</v>
      </c>
      <c r="C607" s="208" t="s">
        <v>26</v>
      </c>
      <c r="D607" s="209"/>
      <c r="E607" s="209"/>
      <c r="F607" s="210">
        <f t="shared" si="265"/>
        <v>0</v>
      </c>
      <c r="G607" s="210"/>
      <c r="H607" s="209"/>
      <c r="I607" s="210">
        <f t="shared" si="266"/>
        <v>0</v>
      </c>
      <c r="J607" s="209"/>
      <c r="K607" s="209"/>
      <c r="L607" s="209"/>
      <c r="M607" s="209"/>
      <c r="N607" s="209"/>
      <c r="O607" s="209"/>
      <c r="P607" s="209"/>
      <c r="Q607" s="209"/>
      <c r="R607" s="209"/>
      <c r="S607" s="209"/>
      <c r="T607" s="209"/>
      <c r="U607" s="210">
        <f t="shared" si="268"/>
        <v>0</v>
      </c>
      <c r="V607" s="209"/>
      <c r="W607" s="210">
        <f t="shared" si="269"/>
        <v>0</v>
      </c>
      <c r="X607" s="210">
        <f t="shared" si="264"/>
        <v>0</v>
      </c>
      <c r="Y607" s="209"/>
      <c r="Z607" s="209"/>
      <c r="AB607" s="306">
        <f t="shared" si="270"/>
        <v>0</v>
      </c>
    </row>
    <row r="608" spans="1:28" s="211" customFormat="1" ht="13.5" hidden="1">
      <c r="A608" s="206"/>
      <c r="B608" s="207" t="s">
        <v>27</v>
      </c>
      <c r="C608" s="208" t="s">
        <v>28</v>
      </c>
      <c r="D608" s="209"/>
      <c r="E608" s="209"/>
      <c r="F608" s="210">
        <f t="shared" si="265"/>
        <v>0</v>
      </c>
      <c r="G608" s="210"/>
      <c r="H608" s="209"/>
      <c r="I608" s="210">
        <f t="shared" si="266"/>
        <v>0</v>
      </c>
      <c r="J608" s="209"/>
      <c r="K608" s="209"/>
      <c r="L608" s="209"/>
      <c r="M608" s="209"/>
      <c r="N608" s="209"/>
      <c r="O608" s="209"/>
      <c r="P608" s="209"/>
      <c r="Q608" s="209"/>
      <c r="R608" s="209"/>
      <c r="S608" s="209"/>
      <c r="T608" s="209"/>
      <c r="U608" s="210">
        <f t="shared" si="268"/>
        <v>0</v>
      </c>
      <c r="V608" s="209"/>
      <c r="W608" s="210">
        <f t="shared" si="269"/>
        <v>0</v>
      </c>
      <c r="X608" s="210">
        <f t="shared" si="264"/>
        <v>0</v>
      </c>
      <c r="Y608" s="209"/>
      <c r="Z608" s="209"/>
      <c r="AB608" s="306">
        <f t="shared" si="270"/>
        <v>0</v>
      </c>
    </row>
    <row r="609" spans="1:28" s="211" customFormat="1" ht="13.5" hidden="1">
      <c r="A609" s="206"/>
      <c r="B609" s="207" t="s">
        <v>29</v>
      </c>
      <c r="C609" s="208" t="s">
        <v>30</v>
      </c>
      <c r="D609" s="209"/>
      <c r="E609" s="209"/>
      <c r="F609" s="210">
        <f t="shared" si="265"/>
        <v>0</v>
      </c>
      <c r="G609" s="210"/>
      <c r="H609" s="209"/>
      <c r="I609" s="210">
        <f t="shared" si="266"/>
        <v>0</v>
      </c>
      <c r="J609" s="209"/>
      <c r="K609" s="209"/>
      <c r="L609" s="209"/>
      <c r="M609" s="209"/>
      <c r="N609" s="209"/>
      <c r="O609" s="209"/>
      <c r="P609" s="209"/>
      <c r="Q609" s="209"/>
      <c r="R609" s="209"/>
      <c r="S609" s="209"/>
      <c r="T609" s="209"/>
      <c r="U609" s="210">
        <f t="shared" si="268"/>
        <v>0</v>
      </c>
      <c r="V609" s="209"/>
      <c r="W609" s="210">
        <f t="shared" si="269"/>
        <v>0</v>
      </c>
      <c r="X609" s="210">
        <f t="shared" si="264"/>
        <v>0</v>
      </c>
      <c r="Y609" s="209"/>
      <c r="Z609" s="209"/>
      <c r="AB609" s="306">
        <f t="shared" si="270"/>
        <v>0</v>
      </c>
    </row>
    <row r="610" spans="1:28" s="211" customFormat="1" ht="13.5" hidden="1">
      <c r="A610" s="206"/>
      <c r="B610" s="207" t="s">
        <v>31</v>
      </c>
      <c r="C610" s="208" t="s">
        <v>32</v>
      </c>
      <c r="D610" s="209"/>
      <c r="E610" s="209"/>
      <c r="F610" s="210">
        <f t="shared" si="265"/>
        <v>0</v>
      </c>
      <c r="G610" s="210"/>
      <c r="H610" s="209"/>
      <c r="I610" s="210">
        <f t="shared" si="266"/>
        <v>0</v>
      </c>
      <c r="J610" s="209"/>
      <c r="K610" s="209"/>
      <c r="L610" s="209"/>
      <c r="M610" s="209"/>
      <c r="N610" s="209"/>
      <c r="O610" s="209"/>
      <c r="P610" s="209"/>
      <c r="Q610" s="209"/>
      <c r="R610" s="209"/>
      <c r="S610" s="209"/>
      <c r="T610" s="209"/>
      <c r="U610" s="210">
        <f t="shared" si="268"/>
        <v>0</v>
      </c>
      <c r="V610" s="209"/>
      <c r="W610" s="210">
        <f t="shared" si="269"/>
        <v>0</v>
      </c>
      <c r="X610" s="210">
        <f t="shared" si="264"/>
        <v>0</v>
      </c>
      <c r="Y610" s="209"/>
      <c r="Z610" s="209"/>
      <c r="AB610" s="306">
        <f t="shared" si="270"/>
        <v>0</v>
      </c>
    </row>
    <row r="611" spans="1:28" s="211" customFormat="1" ht="13.5" hidden="1">
      <c r="A611" s="206"/>
      <c r="B611" s="213" t="s">
        <v>33</v>
      </c>
      <c r="C611" s="208" t="s">
        <v>34</v>
      </c>
      <c r="D611" s="209"/>
      <c r="E611" s="209"/>
      <c r="F611" s="210">
        <f t="shared" si="265"/>
        <v>0</v>
      </c>
      <c r="G611" s="210"/>
      <c r="H611" s="209"/>
      <c r="I611" s="210">
        <f t="shared" si="266"/>
        <v>0</v>
      </c>
      <c r="J611" s="209"/>
      <c r="K611" s="209"/>
      <c r="L611" s="209"/>
      <c r="M611" s="209"/>
      <c r="N611" s="209"/>
      <c r="O611" s="209"/>
      <c r="P611" s="209"/>
      <c r="Q611" s="209"/>
      <c r="R611" s="209"/>
      <c r="S611" s="209"/>
      <c r="T611" s="209"/>
      <c r="U611" s="210">
        <f t="shared" si="268"/>
        <v>0</v>
      </c>
      <c r="V611" s="209"/>
      <c r="W611" s="210">
        <f t="shared" si="269"/>
        <v>0</v>
      </c>
      <c r="X611" s="210">
        <f t="shared" si="264"/>
        <v>0</v>
      </c>
      <c r="Y611" s="209"/>
      <c r="Z611" s="209"/>
      <c r="AB611" s="306">
        <f t="shared" si="270"/>
        <v>0</v>
      </c>
    </row>
    <row r="612" spans="1:28" s="198" customFormat="1" ht="13.5" hidden="1">
      <c r="A612" s="195"/>
      <c r="B612" s="195">
        <v>323</v>
      </c>
      <c r="C612" s="196"/>
      <c r="D612" s="197">
        <f>SUM(D613+D614+D615+D616+D617+D618+D619+D620+D621)</f>
        <v>0</v>
      </c>
      <c r="E612" s="197">
        <f>SUM(E613+E614+E615+E616+E617+E618+E619+E620+E621)</f>
        <v>0</v>
      </c>
      <c r="F612" s="210">
        <f t="shared" si="265"/>
        <v>0</v>
      </c>
      <c r="G612" s="197"/>
      <c r="H612" s="197">
        <f>SUM(H613+H614+H615+H616+H617+H618+H619+H620+H621)</f>
        <v>0</v>
      </c>
      <c r="I612" s="210">
        <f t="shared" si="266"/>
        <v>0</v>
      </c>
      <c r="J612" s="197">
        <f aca="true" t="shared" si="279" ref="J612:S612">SUM(J613+J614+J615+J616+J617+J618+J619+J620+J621)</f>
        <v>0</v>
      </c>
      <c r="K612" s="197">
        <f t="shared" si="279"/>
        <v>0</v>
      </c>
      <c r="L612" s="197">
        <f>SUM(L613+L614+L615+L616+L617+L618+L619+L620+L621)</f>
        <v>0</v>
      </c>
      <c r="M612" s="197">
        <f t="shared" si="279"/>
        <v>0</v>
      </c>
      <c r="N612" s="197">
        <f t="shared" si="279"/>
        <v>0</v>
      </c>
      <c r="O612" s="197">
        <f t="shared" si="279"/>
        <v>0</v>
      </c>
      <c r="P612" s="197">
        <f t="shared" si="279"/>
        <v>0</v>
      </c>
      <c r="Q612" s="197">
        <f t="shared" si="279"/>
        <v>0</v>
      </c>
      <c r="R612" s="197">
        <f t="shared" si="279"/>
        <v>0</v>
      </c>
      <c r="S612" s="197">
        <f t="shared" si="279"/>
        <v>0</v>
      </c>
      <c r="T612" s="197">
        <f>SUM(T613+T614+T615+T616+T617+T618+T619+T620+T621)</f>
        <v>0</v>
      </c>
      <c r="U612" s="210">
        <f t="shared" si="268"/>
        <v>0</v>
      </c>
      <c r="V612" s="197">
        <f>SUM(V613+V614+V615+V616+V617+V618+V619+V620+V621)</f>
        <v>0</v>
      </c>
      <c r="W612" s="210">
        <f t="shared" si="269"/>
        <v>0</v>
      </c>
      <c r="X612" s="210">
        <f t="shared" si="264"/>
        <v>0</v>
      </c>
      <c r="Y612" s="197">
        <f>SUM(Y613+Y614+Y615+Y616+Y617+Y618+Y619+Y620+Y621)</f>
        <v>0</v>
      </c>
      <c r="Z612" s="197">
        <f>SUM(Z613+Z614+Z615+Z616+Z617+Z618+Z619+Z620+Z621)</f>
        <v>0</v>
      </c>
      <c r="AB612" s="306">
        <f t="shared" si="270"/>
        <v>0</v>
      </c>
    </row>
    <row r="613" spans="1:28" s="211" customFormat="1" ht="13.5" hidden="1">
      <c r="A613" s="206"/>
      <c r="B613" s="207" t="s">
        <v>35</v>
      </c>
      <c r="C613" s="208" t="s">
        <v>36</v>
      </c>
      <c r="D613" s="209"/>
      <c r="E613" s="209"/>
      <c r="F613" s="210">
        <f t="shared" si="265"/>
        <v>0</v>
      </c>
      <c r="G613" s="210"/>
      <c r="H613" s="209"/>
      <c r="I613" s="210">
        <f t="shared" si="266"/>
        <v>0</v>
      </c>
      <c r="J613" s="209"/>
      <c r="K613" s="209"/>
      <c r="L613" s="209"/>
      <c r="M613" s="209"/>
      <c r="N613" s="209"/>
      <c r="O613" s="209"/>
      <c r="P613" s="209"/>
      <c r="Q613" s="209"/>
      <c r="R613" s="209"/>
      <c r="S613" s="209"/>
      <c r="T613" s="209"/>
      <c r="U613" s="210">
        <f t="shared" si="268"/>
        <v>0</v>
      </c>
      <c r="V613" s="209"/>
      <c r="W613" s="210">
        <f t="shared" si="269"/>
        <v>0</v>
      </c>
      <c r="X613" s="210">
        <f t="shared" si="264"/>
        <v>0</v>
      </c>
      <c r="Y613" s="209"/>
      <c r="Z613" s="209"/>
      <c r="AB613" s="306">
        <f t="shared" si="270"/>
        <v>0</v>
      </c>
    </row>
    <row r="614" spans="1:28" s="211" customFormat="1" ht="13.5" hidden="1">
      <c r="A614" s="206"/>
      <c r="B614" s="207" t="s">
        <v>37</v>
      </c>
      <c r="C614" s="208" t="s">
        <v>38</v>
      </c>
      <c r="D614" s="209"/>
      <c r="E614" s="209"/>
      <c r="F614" s="210">
        <f t="shared" si="265"/>
        <v>0</v>
      </c>
      <c r="G614" s="210"/>
      <c r="H614" s="209"/>
      <c r="I614" s="210">
        <f t="shared" si="266"/>
        <v>0</v>
      </c>
      <c r="J614" s="209"/>
      <c r="K614" s="209"/>
      <c r="L614" s="209"/>
      <c r="M614" s="209"/>
      <c r="N614" s="209"/>
      <c r="O614" s="209"/>
      <c r="P614" s="209"/>
      <c r="Q614" s="209"/>
      <c r="R614" s="209"/>
      <c r="S614" s="209"/>
      <c r="T614" s="209"/>
      <c r="U614" s="210">
        <f t="shared" si="268"/>
        <v>0</v>
      </c>
      <c r="V614" s="209"/>
      <c r="W614" s="210">
        <f t="shared" si="269"/>
        <v>0</v>
      </c>
      <c r="X614" s="210">
        <f t="shared" si="264"/>
        <v>0</v>
      </c>
      <c r="Y614" s="209"/>
      <c r="Z614" s="209"/>
      <c r="AB614" s="306">
        <f t="shared" si="270"/>
        <v>0</v>
      </c>
    </row>
    <row r="615" spans="1:28" s="211" customFormat="1" ht="13.5" hidden="1">
      <c r="A615" s="206"/>
      <c r="B615" s="207" t="s">
        <v>39</v>
      </c>
      <c r="C615" s="208" t="s">
        <v>40</v>
      </c>
      <c r="D615" s="209"/>
      <c r="E615" s="209"/>
      <c r="F615" s="210">
        <f t="shared" si="265"/>
        <v>0</v>
      </c>
      <c r="G615" s="210"/>
      <c r="H615" s="209"/>
      <c r="I615" s="210">
        <f t="shared" si="266"/>
        <v>0</v>
      </c>
      <c r="J615" s="209"/>
      <c r="K615" s="209"/>
      <c r="L615" s="209"/>
      <c r="M615" s="209"/>
      <c r="N615" s="209"/>
      <c r="O615" s="209"/>
      <c r="P615" s="209"/>
      <c r="Q615" s="209"/>
      <c r="R615" s="209"/>
      <c r="S615" s="209"/>
      <c r="T615" s="209"/>
      <c r="U615" s="210">
        <f t="shared" si="268"/>
        <v>0</v>
      </c>
      <c r="V615" s="209"/>
      <c r="W615" s="210">
        <f t="shared" si="269"/>
        <v>0</v>
      </c>
      <c r="X615" s="210">
        <f t="shared" si="264"/>
        <v>0</v>
      </c>
      <c r="Y615" s="209"/>
      <c r="Z615" s="209"/>
      <c r="AB615" s="306">
        <f t="shared" si="270"/>
        <v>0</v>
      </c>
    </row>
    <row r="616" spans="1:28" s="211" customFormat="1" ht="13.5" hidden="1">
      <c r="A616" s="206"/>
      <c r="B616" s="207" t="s">
        <v>41</v>
      </c>
      <c r="C616" s="208" t="s">
        <v>42</v>
      </c>
      <c r="D616" s="209"/>
      <c r="E616" s="209"/>
      <c r="F616" s="210">
        <f t="shared" si="265"/>
        <v>0</v>
      </c>
      <c r="G616" s="210"/>
      <c r="H616" s="209"/>
      <c r="I616" s="210">
        <f t="shared" si="266"/>
        <v>0</v>
      </c>
      <c r="J616" s="209"/>
      <c r="K616" s="209"/>
      <c r="L616" s="209"/>
      <c r="M616" s="209"/>
      <c r="N616" s="209"/>
      <c r="O616" s="209"/>
      <c r="P616" s="209"/>
      <c r="Q616" s="209"/>
      <c r="R616" s="209"/>
      <c r="S616" s="209"/>
      <c r="T616" s="209"/>
      <c r="U616" s="210">
        <f t="shared" si="268"/>
        <v>0</v>
      </c>
      <c r="V616" s="209"/>
      <c r="W616" s="210">
        <f t="shared" si="269"/>
        <v>0</v>
      </c>
      <c r="X616" s="210">
        <f t="shared" si="264"/>
        <v>0</v>
      </c>
      <c r="Y616" s="209"/>
      <c r="Z616" s="209"/>
      <c r="AB616" s="306">
        <f t="shared" si="270"/>
        <v>0</v>
      </c>
    </row>
    <row r="617" spans="1:28" s="211" customFormat="1" ht="13.5" hidden="1">
      <c r="A617" s="206"/>
      <c r="B617" s="207" t="s">
        <v>43</v>
      </c>
      <c r="C617" s="208" t="s">
        <v>44</v>
      </c>
      <c r="D617" s="209"/>
      <c r="E617" s="209"/>
      <c r="F617" s="210">
        <f aca="true" t="shared" si="280" ref="F617:F648">SUM(H617:S617)</f>
        <v>0</v>
      </c>
      <c r="G617" s="210"/>
      <c r="H617" s="209"/>
      <c r="I617" s="210">
        <f aca="true" t="shared" si="281" ref="I617:I648">SUM(H617:H617)</f>
        <v>0</v>
      </c>
      <c r="J617" s="209"/>
      <c r="K617" s="209"/>
      <c r="L617" s="209"/>
      <c r="M617" s="209"/>
      <c r="N617" s="209"/>
      <c r="O617" s="209"/>
      <c r="P617" s="209"/>
      <c r="Q617" s="209"/>
      <c r="R617" s="209"/>
      <c r="S617" s="209"/>
      <c r="T617" s="209"/>
      <c r="U617" s="210">
        <f aca="true" t="shared" si="282" ref="U617:U648">SUM(I617+T617)</f>
        <v>0</v>
      </c>
      <c r="V617" s="209"/>
      <c r="W617" s="210">
        <f t="shared" si="269"/>
        <v>0</v>
      </c>
      <c r="X617" s="210">
        <f t="shared" si="264"/>
        <v>0</v>
      </c>
      <c r="Y617" s="209"/>
      <c r="Z617" s="209"/>
      <c r="AB617" s="306">
        <f aca="true" t="shared" si="283" ref="AB617:AB648">SUM(P617+AA617)</f>
        <v>0</v>
      </c>
    </row>
    <row r="618" spans="1:28" s="211" customFormat="1" ht="13.5" hidden="1">
      <c r="A618" s="206"/>
      <c r="B618" s="207" t="s">
        <v>45</v>
      </c>
      <c r="C618" s="208" t="s">
        <v>46</v>
      </c>
      <c r="D618" s="209"/>
      <c r="E618" s="209"/>
      <c r="F618" s="210">
        <f t="shared" si="280"/>
        <v>0</v>
      </c>
      <c r="G618" s="210"/>
      <c r="H618" s="209"/>
      <c r="I618" s="210">
        <f t="shared" si="281"/>
        <v>0</v>
      </c>
      <c r="J618" s="209"/>
      <c r="K618" s="209"/>
      <c r="L618" s="209"/>
      <c r="M618" s="209"/>
      <c r="N618" s="209"/>
      <c r="O618" s="209"/>
      <c r="P618" s="209"/>
      <c r="Q618" s="209"/>
      <c r="R618" s="209"/>
      <c r="S618" s="209"/>
      <c r="T618" s="209"/>
      <c r="U618" s="210">
        <f t="shared" si="282"/>
        <v>0</v>
      </c>
      <c r="V618" s="209"/>
      <c r="W618" s="210">
        <f t="shared" si="269"/>
        <v>0</v>
      </c>
      <c r="X618" s="210">
        <f t="shared" si="264"/>
        <v>0</v>
      </c>
      <c r="Y618" s="209"/>
      <c r="Z618" s="209"/>
      <c r="AB618" s="306">
        <f t="shared" si="283"/>
        <v>0</v>
      </c>
    </row>
    <row r="619" spans="1:28" s="211" customFormat="1" ht="13.5" hidden="1">
      <c r="A619" s="206"/>
      <c r="B619" s="207" t="s">
        <v>47</v>
      </c>
      <c r="C619" s="208" t="s">
        <v>48</v>
      </c>
      <c r="D619" s="209"/>
      <c r="E619" s="209"/>
      <c r="F619" s="210">
        <f t="shared" si="280"/>
        <v>0</v>
      </c>
      <c r="G619" s="210"/>
      <c r="H619" s="209"/>
      <c r="I619" s="210">
        <f t="shared" si="281"/>
        <v>0</v>
      </c>
      <c r="J619" s="209"/>
      <c r="K619" s="209"/>
      <c r="L619" s="209"/>
      <c r="M619" s="209"/>
      <c r="N619" s="209"/>
      <c r="O619" s="209"/>
      <c r="P619" s="209"/>
      <c r="Q619" s="209"/>
      <c r="R619" s="209"/>
      <c r="S619" s="209"/>
      <c r="T619" s="209"/>
      <c r="U619" s="210">
        <f t="shared" si="282"/>
        <v>0</v>
      </c>
      <c r="V619" s="209"/>
      <c r="W619" s="210">
        <f t="shared" si="269"/>
        <v>0</v>
      </c>
      <c r="X619" s="210">
        <f t="shared" si="264"/>
        <v>0</v>
      </c>
      <c r="Y619" s="209"/>
      <c r="Z619" s="209"/>
      <c r="AB619" s="306">
        <f t="shared" si="283"/>
        <v>0</v>
      </c>
    </row>
    <row r="620" spans="1:28" s="211" customFormat="1" ht="13.5" hidden="1">
      <c r="A620" s="206"/>
      <c r="B620" s="207" t="s">
        <v>49</v>
      </c>
      <c r="C620" s="208" t="s">
        <v>50</v>
      </c>
      <c r="D620" s="209"/>
      <c r="E620" s="209"/>
      <c r="F620" s="210">
        <f t="shared" si="280"/>
        <v>0</v>
      </c>
      <c r="G620" s="210"/>
      <c r="H620" s="209"/>
      <c r="I620" s="210">
        <f t="shared" si="281"/>
        <v>0</v>
      </c>
      <c r="J620" s="209"/>
      <c r="K620" s="209"/>
      <c r="L620" s="209"/>
      <c r="M620" s="209"/>
      <c r="N620" s="209"/>
      <c r="O620" s="209"/>
      <c r="P620" s="209"/>
      <c r="Q620" s="209"/>
      <c r="R620" s="209"/>
      <c r="S620" s="209"/>
      <c r="T620" s="209"/>
      <c r="U620" s="210">
        <f t="shared" si="282"/>
        <v>0</v>
      </c>
      <c r="V620" s="209"/>
      <c r="W620" s="210">
        <f t="shared" si="269"/>
        <v>0</v>
      </c>
      <c r="X620" s="210">
        <f t="shared" si="264"/>
        <v>0</v>
      </c>
      <c r="Y620" s="209"/>
      <c r="Z620" s="209"/>
      <c r="AB620" s="306">
        <f t="shared" si="283"/>
        <v>0</v>
      </c>
    </row>
    <row r="621" spans="1:28" s="211" customFormat="1" ht="13.5" hidden="1">
      <c r="A621" s="206"/>
      <c r="B621" s="207" t="s">
        <v>51</v>
      </c>
      <c r="C621" s="208" t="s">
        <v>52</v>
      </c>
      <c r="D621" s="209"/>
      <c r="E621" s="209"/>
      <c r="F621" s="210">
        <f t="shared" si="280"/>
        <v>0</v>
      </c>
      <c r="G621" s="210"/>
      <c r="H621" s="209"/>
      <c r="I621" s="210">
        <f t="shared" si="281"/>
        <v>0</v>
      </c>
      <c r="J621" s="209"/>
      <c r="K621" s="209"/>
      <c r="L621" s="209"/>
      <c r="M621" s="209"/>
      <c r="N621" s="209"/>
      <c r="O621" s="209"/>
      <c r="P621" s="209"/>
      <c r="Q621" s="209"/>
      <c r="R621" s="209"/>
      <c r="S621" s="209"/>
      <c r="T621" s="209"/>
      <c r="U621" s="210">
        <f t="shared" si="282"/>
        <v>0</v>
      </c>
      <c r="V621" s="209"/>
      <c r="W621" s="210">
        <f t="shared" si="269"/>
        <v>0</v>
      </c>
      <c r="X621" s="210">
        <f t="shared" si="264"/>
        <v>0</v>
      </c>
      <c r="Y621" s="209"/>
      <c r="Z621" s="209"/>
      <c r="AB621" s="306">
        <f t="shared" si="283"/>
        <v>0</v>
      </c>
    </row>
    <row r="622" spans="1:28" s="198" customFormat="1" ht="13.5" hidden="1">
      <c r="A622" s="195"/>
      <c r="B622" s="195">
        <v>324</v>
      </c>
      <c r="C622" s="196"/>
      <c r="D622" s="197">
        <f>SUM(D623)</f>
        <v>0</v>
      </c>
      <c r="E622" s="197">
        <f aca="true" t="shared" si="284" ref="E622:V622">SUM(E623)</f>
        <v>0</v>
      </c>
      <c r="F622" s="210">
        <f t="shared" si="280"/>
        <v>0</v>
      </c>
      <c r="G622" s="197"/>
      <c r="H622" s="197">
        <f t="shared" si="284"/>
        <v>0</v>
      </c>
      <c r="I622" s="210">
        <f t="shared" si="281"/>
        <v>0</v>
      </c>
      <c r="J622" s="197">
        <f t="shared" si="284"/>
        <v>0</v>
      </c>
      <c r="K622" s="197">
        <f t="shared" si="284"/>
        <v>0</v>
      </c>
      <c r="L622" s="197">
        <f t="shared" si="284"/>
        <v>0</v>
      </c>
      <c r="M622" s="197">
        <f t="shared" si="284"/>
        <v>0</v>
      </c>
      <c r="N622" s="197">
        <f t="shared" si="284"/>
        <v>0</v>
      </c>
      <c r="O622" s="197">
        <f t="shared" si="284"/>
        <v>0</v>
      </c>
      <c r="P622" s="197">
        <f t="shared" si="284"/>
        <v>0</v>
      </c>
      <c r="Q622" s="197">
        <f t="shared" si="284"/>
        <v>0</v>
      </c>
      <c r="R622" s="197">
        <f t="shared" si="284"/>
        <v>0</v>
      </c>
      <c r="S622" s="197">
        <f t="shared" si="284"/>
        <v>0</v>
      </c>
      <c r="T622" s="197">
        <f t="shared" si="284"/>
        <v>0</v>
      </c>
      <c r="U622" s="210">
        <f t="shared" si="282"/>
        <v>0</v>
      </c>
      <c r="V622" s="197">
        <f t="shared" si="284"/>
        <v>0</v>
      </c>
      <c r="W622" s="210">
        <f t="shared" si="269"/>
        <v>0</v>
      </c>
      <c r="X622" s="210">
        <f t="shared" si="264"/>
        <v>0</v>
      </c>
      <c r="Y622" s="197">
        <f>SUM(Y623)</f>
        <v>0</v>
      </c>
      <c r="Z622" s="197">
        <f>SUM(Z623)</f>
        <v>0</v>
      </c>
      <c r="AB622" s="306">
        <f t="shared" si="283"/>
        <v>0</v>
      </c>
    </row>
    <row r="623" spans="1:28" s="211" customFormat="1" ht="13.5" hidden="1">
      <c r="A623" s="206"/>
      <c r="B623" s="212" t="s">
        <v>54</v>
      </c>
      <c r="C623" s="208" t="s">
        <v>53</v>
      </c>
      <c r="D623" s="209"/>
      <c r="E623" s="209"/>
      <c r="F623" s="210">
        <f t="shared" si="280"/>
        <v>0</v>
      </c>
      <c r="G623" s="210"/>
      <c r="H623" s="209"/>
      <c r="I623" s="210">
        <f t="shared" si="281"/>
        <v>0</v>
      </c>
      <c r="J623" s="209"/>
      <c r="K623" s="209"/>
      <c r="L623" s="209"/>
      <c r="M623" s="209"/>
      <c r="N623" s="209"/>
      <c r="O623" s="209"/>
      <c r="P623" s="209"/>
      <c r="Q623" s="209"/>
      <c r="R623" s="209"/>
      <c r="S623" s="209"/>
      <c r="T623" s="209"/>
      <c r="U623" s="210">
        <f t="shared" si="282"/>
        <v>0</v>
      </c>
      <c r="V623" s="209"/>
      <c r="W623" s="210">
        <f t="shared" si="269"/>
        <v>0</v>
      </c>
      <c r="X623" s="210">
        <f t="shared" si="264"/>
        <v>0</v>
      </c>
      <c r="Y623" s="209"/>
      <c r="Z623" s="209"/>
      <c r="AB623" s="306">
        <f t="shared" si="283"/>
        <v>0</v>
      </c>
    </row>
    <row r="624" spans="1:28" s="198" customFormat="1" ht="13.5" hidden="1">
      <c r="A624" s="195"/>
      <c r="B624" s="203" t="s">
        <v>545</v>
      </c>
      <c r="C624" s="196"/>
      <c r="D624" s="197">
        <f>SUM(D625+D626+D627+D628+D629+D630+D631)</f>
        <v>0</v>
      </c>
      <c r="E624" s="197">
        <f>SUM(E625+E626+E627+E628+E629+E630+E631)</f>
        <v>0</v>
      </c>
      <c r="F624" s="210">
        <f t="shared" si="280"/>
        <v>0</v>
      </c>
      <c r="G624" s="197"/>
      <c r="H624" s="197">
        <f>SUM(H625+H626+H627+H628+H629+H630+H631)</f>
        <v>0</v>
      </c>
      <c r="I624" s="210">
        <f t="shared" si="281"/>
        <v>0</v>
      </c>
      <c r="J624" s="197">
        <f aca="true" t="shared" si="285" ref="J624:S624">SUM(J625+J626+J627+J628+J629+J630+J631)</f>
        <v>0</v>
      </c>
      <c r="K624" s="197">
        <f t="shared" si="285"/>
        <v>0</v>
      </c>
      <c r="L624" s="197">
        <f>SUM(L625+L626+L627+L628+L629+L630+L631)</f>
        <v>0</v>
      </c>
      <c r="M624" s="197">
        <f t="shared" si="285"/>
        <v>0</v>
      </c>
      <c r="N624" s="197">
        <f t="shared" si="285"/>
        <v>0</v>
      </c>
      <c r="O624" s="197">
        <f t="shared" si="285"/>
        <v>0</v>
      </c>
      <c r="P624" s="197">
        <f t="shared" si="285"/>
        <v>0</v>
      </c>
      <c r="Q624" s="197">
        <f t="shared" si="285"/>
        <v>0</v>
      </c>
      <c r="R624" s="197">
        <f t="shared" si="285"/>
        <v>0</v>
      </c>
      <c r="S624" s="197">
        <f t="shared" si="285"/>
        <v>0</v>
      </c>
      <c r="T624" s="197">
        <f>SUM(T625+T626+T627+T628+T629+T630+T631)</f>
        <v>0</v>
      </c>
      <c r="U624" s="210">
        <f t="shared" si="282"/>
        <v>0</v>
      </c>
      <c r="V624" s="197">
        <f>SUM(V625+V626+V627+V628+V629+V630+V631)</f>
        <v>0</v>
      </c>
      <c r="W624" s="210">
        <f t="shared" si="269"/>
        <v>0</v>
      </c>
      <c r="X624" s="210">
        <f t="shared" si="264"/>
        <v>0</v>
      </c>
      <c r="Y624" s="197">
        <f>SUM(Y625+Y626+Y627+Y628+Y629+Y630+Y631)</f>
        <v>0</v>
      </c>
      <c r="Z624" s="197">
        <f>SUM(Z625+Z626+Z627+Z628+Z629+Z630+Z631)</f>
        <v>0</v>
      </c>
      <c r="AB624" s="306">
        <f t="shared" si="283"/>
        <v>0</v>
      </c>
    </row>
    <row r="625" spans="1:28" s="211" customFormat="1" ht="12.75" customHeight="1" hidden="1">
      <c r="A625" s="206"/>
      <c r="B625" s="207" t="s">
        <v>56</v>
      </c>
      <c r="C625" s="208" t="s">
        <v>57</v>
      </c>
      <c r="D625" s="209"/>
      <c r="E625" s="209"/>
      <c r="F625" s="210">
        <f t="shared" si="280"/>
        <v>0</v>
      </c>
      <c r="G625" s="210"/>
      <c r="H625" s="209"/>
      <c r="I625" s="210">
        <f t="shared" si="281"/>
        <v>0</v>
      </c>
      <c r="J625" s="209"/>
      <c r="K625" s="209"/>
      <c r="L625" s="209"/>
      <c r="M625" s="209"/>
      <c r="N625" s="209"/>
      <c r="O625" s="209"/>
      <c r="P625" s="209"/>
      <c r="Q625" s="209"/>
      <c r="R625" s="209"/>
      <c r="S625" s="209"/>
      <c r="T625" s="209"/>
      <c r="U625" s="210">
        <f t="shared" si="282"/>
        <v>0</v>
      </c>
      <c r="V625" s="209"/>
      <c r="W625" s="210">
        <f t="shared" si="269"/>
        <v>0</v>
      </c>
      <c r="X625" s="210">
        <f t="shared" si="264"/>
        <v>0</v>
      </c>
      <c r="Y625" s="209"/>
      <c r="Z625" s="209"/>
      <c r="AB625" s="306">
        <f t="shared" si="283"/>
        <v>0</v>
      </c>
    </row>
    <row r="626" spans="1:28" s="211" customFormat="1" ht="13.5" hidden="1">
      <c r="A626" s="206"/>
      <c r="B626" s="207" t="s">
        <v>58</v>
      </c>
      <c r="C626" s="208" t="s">
        <v>59</v>
      </c>
      <c r="D626" s="209"/>
      <c r="E626" s="209"/>
      <c r="F626" s="210">
        <f t="shared" si="280"/>
        <v>0</v>
      </c>
      <c r="G626" s="210"/>
      <c r="H626" s="209"/>
      <c r="I626" s="210">
        <f t="shared" si="281"/>
        <v>0</v>
      </c>
      <c r="J626" s="209"/>
      <c r="K626" s="209"/>
      <c r="L626" s="209"/>
      <c r="M626" s="209"/>
      <c r="N626" s="209"/>
      <c r="O626" s="209"/>
      <c r="P626" s="209"/>
      <c r="Q626" s="209"/>
      <c r="R626" s="209"/>
      <c r="S626" s="209"/>
      <c r="T626" s="209"/>
      <c r="U626" s="210">
        <f t="shared" si="282"/>
        <v>0</v>
      </c>
      <c r="V626" s="209"/>
      <c r="W626" s="210">
        <f t="shared" si="269"/>
        <v>0</v>
      </c>
      <c r="X626" s="210">
        <f t="shared" si="264"/>
        <v>0</v>
      </c>
      <c r="Y626" s="209"/>
      <c r="Z626" s="209"/>
      <c r="AB626" s="306">
        <f t="shared" si="283"/>
        <v>0</v>
      </c>
    </row>
    <row r="627" spans="1:28" s="211" customFormat="1" ht="13.5" hidden="1">
      <c r="A627" s="206"/>
      <c r="B627" s="207" t="s">
        <v>60</v>
      </c>
      <c r="C627" s="208" t="s">
        <v>61</v>
      </c>
      <c r="D627" s="209"/>
      <c r="E627" s="209"/>
      <c r="F627" s="210">
        <f t="shared" si="280"/>
        <v>0</v>
      </c>
      <c r="G627" s="210"/>
      <c r="H627" s="209"/>
      <c r="I627" s="210">
        <f t="shared" si="281"/>
        <v>0</v>
      </c>
      <c r="J627" s="209"/>
      <c r="K627" s="209"/>
      <c r="L627" s="209"/>
      <c r="M627" s="209"/>
      <c r="N627" s="209"/>
      <c r="O627" s="209"/>
      <c r="P627" s="209"/>
      <c r="Q627" s="209"/>
      <c r="R627" s="209"/>
      <c r="S627" s="209"/>
      <c r="T627" s="209"/>
      <c r="U627" s="210">
        <f t="shared" si="282"/>
        <v>0</v>
      </c>
      <c r="V627" s="209"/>
      <c r="W627" s="210">
        <f t="shared" si="269"/>
        <v>0</v>
      </c>
      <c r="X627" s="210">
        <f t="shared" si="264"/>
        <v>0</v>
      </c>
      <c r="Y627" s="209"/>
      <c r="Z627" s="209"/>
      <c r="AB627" s="306">
        <f t="shared" si="283"/>
        <v>0</v>
      </c>
    </row>
    <row r="628" spans="1:28" s="211" customFormat="1" ht="13.5" hidden="1">
      <c r="A628" s="206"/>
      <c r="B628" s="207" t="s">
        <v>62</v>
      </c>
      <c r="C628" s="208" t="s">
        <v>63</v>
      </c>
      <c r="D628" s="209"/>
      <c r="E628" s="209"/>
      <c r="F628" s="210">
        <f t="shared" si="280"/>
        <v>0</v>
      </c>
      <c r="G628" s="210"/>
      <c r="H628" s="209"/>
      <c r="I628" s="210">
        <f t="shared" si="281"/>
        <v>0</v>
      </c>
      <c r="J628" s="209"/>
      <c r="K628" s="209"/>
      <c r="L628" s="209"/>
      <c r="M628" s="209"/>
      <c r="N628" s="209"/>
      <c r="O628" s="209"/>
      <c r="P628" s="209"/>
      <c r="Q628" s="209"/>
      <c r="R628" s="209"/>
      <c r="S628" s="209"/>
      <c r="T628" s="209"/>
      <c r="U628" s="210">
        <f t="shared" si="282"/>
        <v>0</v>
      </c>
      <c r="V628" s="209"/>
      <c r="W628" s="210">
        <f t="shared" si="269"/>
        <v>0</v>
      </c>
      <c r="X628" s="210">
        <f t="shared" si="264"/>
        <v>0</v>
      </c>
      <c r="Y628" s="209"/>
      <c r="Z628" s="209"/>
      <c r="AB628" s="306">
        <f t="shared" si="283"/>
        <v>0</v>
      </c>
    </row>
    <row r="629" spans="1:28" s="211" customFormat="1" ht="13.5" hidden="1">
      <c r="A629" s="206"/>
      <c r="B629" s="206">
        <v>3295</v>
      </c>
      <c r="C629" s="208" t="s">
        <v>64</v>
      </c>
      <c r="D629" s="209"/>
      <c r="E629" s="209"/>
      <c r="F629" s="210">
        <f t="shared" si="280"/>
        <v>0</v>
      </c>
      <c r="G629" s="210"/>
      <c r="H629" s="209"/>
      <c r="I629" s="210">
        <f t="shared" si="281"/>
        <v>0</v>
      </c>
      <c r="J629" s="209"/>
      <c r="K629" s="209"/>
      <c r="L629" s="209"/>
      <c r="M629" s="209"/>
      <c r="N629" s="209"/>
      <c r="O629" s="209"/>
      <c r="P629" s="209"/>
      <c r="Q629" s="209"/>
      <c r="R629" s="209"/>
      <c r="S629" s="209"/>
      <c r="T629" s="209"/>
      <c r="U629" s="210">
        <f t="shared" si="282"/>
        <v>0</v>
      </c>
      <c r="V629" s="209"/>
      <c r="W629" s="210">
        <f t="shared" si="269"/>
        <v>0</v>
      </c>
      <c r="X629" s="210">
        <f t="shared" si="264"/>
        <v>0</v>
      </c>
      <c r="Y629" s="209"/>
      <c r="Z629" s="209"/>
      <c r="AB629" s="306">
        <f t="shared" si="283"/>
        <v>0</v>
      </c>
    </row>
    <row r="630" spans="1:28" s="211" customFormat="1" ht="13.5" hidden="1">
      <c r="A630" s="206"/>
      <c r="B630" s="206">
        <v>3296</v>
      </c>
      <c r="C630" s="214" t="s">
        <v>65</v>
      </c>
      <c r="D630" s="209"/>
      <c r="E630" s="209"/>
      <c r="F630" s="210">
        <f t="shared" si="280"/>
        <v>0</v>
      </c>
      <c r="G630" s="210"/>
      <c r="H630" s="209"/>
      <c r="I630" s="210">
        <f t="shared" si="281"/>
        <v>0</v>
      </c>
      <c r="J630" s="209"/>
      <c r="K630" s="209"/>
      <c r="L630" s="209"/>
      <c r="M630" s="209"/>
      <c r="N630" s="209"/>
      <c r="O630" s="209"/>
      <c r="P630" s="209"/>
      <c r="Q630" s="209"/>
      <c r="R630" s="209"/>
      <c r="S630" s="209"/>
      <c r="T630" s="209"/>
      <c r="U630" s="210">
        <f t="shared" si="282"/>
        <v>0</v>
      </c>
      <c r="V630" s="209"/>
      <c r="W630" s="210">
        <f t="shared" si="269"/>
        <v>0</v>
      </c>
      <c r="X630" s="210">
        <f t="shared" si="264"/>
        <v>0</v>
      </c>
      <c r="Y630" s="209"/>
      <c r="Z630" s="209"/>
      <c r="AB630" s="306">
        <f t="shared" si="283"/>
        <v>0</v>
      </c>
    </row>
    <row r="631" spans="1:28" s="211" customFormat="1" ht="13.5" hidden="1">
      <c r="A631" s="206"/>
      <c r="B631" s="207" t="s">
        <v>66</v>
      </c>
      <c r="C631" s="208" t="s">
        <v>55</v>
      </c>
      <c r="D631" s="209"/>
      <c r="E631" s="209"/>
      <c r="F631" s="210">
        <f t="shared" si="280"/>
        <v>0</v>
      </c>
      <c r="G631" s="210"/>
      <c r="H631" s="209"/>
      <c r="I631" s="210">
        <f t="shared" si="281"/>
        <v>0</v>
      </c>
      <c r="J631" s="209"/>
      <c r="K631" s="209"/>
      <c r="L631" s="209"/>
      <c r="M631" s="209"/>
      <c r="N631" s="209"/>
      <c r="O631" s="209"/>
      <c r="P631" s="209"/>
      <c r="Q631" s="209"/>
      <c r="R631" s="209"/>
      <c r="S631" s="209"/>
      <c r="T631" s="209"/>
      <c r="U631" s="210">
        <f t="shared" si="282"/>
        <v>0</v>
      </c>
      <c r="V631" s="209"/>
      <c r="W631" s="210">
        <f t="shared" si="269"/>
        <v>0</v>
      </c>
      <c r="X631" s="210">
        <f t="shared" si="264"/>
        <v>0</v>
      </c>
      <c r="Y631" s="209"/>
      <c r="Z631" s="209"/>
      <c r="AB631" s="306">
        <f t="shared" si="283"/>
        <v>0</v>
      </c>
    </row>
    <row r="632" spans="1:28" s="198" customFormat="1" ht="13.5" hidden="1">
      <c r="A632" s="6"/>
      <c r="B632" s="195">
        <v>34</v>
      </c>
      <c r="C632" s="196" t="s">
        <v>67</v>
      </c>
      <c r="D632" s="197">
        <f>SUM(D633+D638)</f>
        <v>0</v>
      </c>
      <c r="E632" s="197">
        <f>SUM(E633+E638)</f>
        <v>0</v>
      </c>
      <c r="F632" s="210">
        <f t="shared" si="280"/>
        <v>0</v>
      </c>
      <c r="G632" s="197"/>
      <c r="H632" s="197">
        <f>SUM(H633+H638)</f>
        <v>0</v>
      </c>
      <c r="I632" s="210">
        <f t="shared" si="281"/>
        <v>0</v>
      </c>
      <c r="J632" s="197">
        <f aca="true" t="shared" si="286" ref="J632:S632">SUM(J633+J638)</f>
        <v>0</v>
      </c>
      <c r="K632" s="197">
        <f t="shared" si="286"/>
        <v>0</v>
      </c>
      <c r="L632" s="197">
        <f>SUM(L633+L638)</f>
        <v>0</v>
      </c>
      <c r="M632" s="197">
        <f t="shared" si="286"/>
        <v>0</v>
      </c>
      <c r="N632" s="197">
        <f t="shared" si="286"/>
        <v>0</v>
      </c>
      <c r="O632" s="197">
        <f t="shared" si="286"/>
        <v>0</v>
      </c>
      <c r="P632" s="197">
        <f t="shared" si="286"/>
        <v>0</v>
      </c>
      <c r="Q632" s="197">
        <f t="shared" si="286"/>
        <v>0</v>
      </c>
      <c r="R632" s="197">
        <f t="shared" si="286"/>
        <v>0</v>
      </c>
      <c r="S632" s="197">
        <f t="shared" si="286"/>
        <v>0</v>
      </c>
      <c r="T632" s="197">
        <f>SUM(T633+T638)</f>
        <v>0</v>
      </c>
      <c r="U632" s="210">
        <f t="shared" si="282"/>
        <v>0</v>
      </c>
      <c r="V632" s="197">
        <f>SUM(V633+V638)</f>
        <v>0</v>
      </c>
      <c r="W632" s="210">
        <f t="shared" si="269"/>
        <v>0</v>
      </c>
      <c r="X632" s="210">
        <f t="shared" si="264"/>
        <v>0</v>
      </c>
      <c r="Y632" s="197">
        <f>SUM(Y633+Y638)</f>
        <v>0</v>
      </c>
      <c r="Z632" s="197">
        <f>SUM(Z633+Z638)</f>
        <v>0</v>
      </c>
      <c r="AB632" s="306">
        <f t="shared" si="283"/>
        <v>0</v>
      </c>
    </row>
    <row r="633" spans="1:28" s="198" customFormat="1" ht="13.5" hidden="1">
      <c r="A633" s="195"/>
      <c r="B633" s="195">
        <v>342</v>
      </c>
      <c r="C633" s="196" t="s">
        <v>68</v>
      </c>
      <c r="D633" s="197">
        <f>SUM(D634+D635+D636+D637)</f>
        <v>0</v>
      </c>
      <c r="E633" s="197">
        <f>SUM(E634+E635+E636+E637)</f>
        <v>0</v>
      </c>
      <c r="F633" s="210">
        <f t="shared" si="280"/>
        <v>0</v>
      </c>
      <c r="G633" s="197"/>
      <c r="H633" s="197">
        <f>SUM(H634+H635+H636+H637)</f>
        <v>0</v>
      </c>
      <c r="I633" s="210">
        <f t="shared" si="281"/>
        <v>0</v>
      </c>
      <c r="J633" s="197">
        <f aca="true" t="shared" si="287" ref="J633:S633">SUM(J634+J635+J636+J637)</f>
        <v>0</v>
      </c>
      <c r="K633" s="197">
        <f t="shared" si="287"/>
        <v>0</v>
      </c>
      <c r="L633" s="197">
        <f>SUM(L634+L635+L636+L637)</f>
        <v>0</v>
      </c>
      <c r="M633" s="197">
        <f t="shared" si="287"/>
        <v>0</v>
      </c>
      <c r="N633" s="197">
        <f t="shared" si="287"/>
        <v>0</v>
      </c>
      <c r="O633" s="197">
        <f t="shared" si="287"/>
        <v>0</v>
      </c>
      <c r="P633" s="197">
        <f t="shared" si="287"/>
        <v>0</v>
      </c>
      <c r="Q633" s="197">
        <f t="shared" si="287"/>
        <v>0</v>
      </c>
      <c r="R633" s="197">
        <f t="shared" si="287"/>
        <v>0</v>
      </c>
      <c r="S633" s="197">
        <f t="shared" si="287"/>
        <v>0</v>
      </c>
      <c r="T633" s="197">
        <f>SUM(T634+T635+T636+T637)</f>
        <v>0</v>
      </c>
      <c r="U633" s="210">
        <f t="shared" si="282"/>
        <v>0</v>
      </c>
      <c r="V633" s="197">
        <f>SUM(V634+V635+V636+V637)</f>
        <v>0</v>
      </c>
      <c r="W633" s="210">
        <f t="shared" si="269"/>
        <v>0</v>
      </c>
      <c r="X633" s="210">
        <f t="shared" si="264"/>
        <v>0</v>
      </c>
      <c r="Y633" s="197">
        <f>SUM(Y634+Y635+Y636+Y637)</f>
        <v>0</v>
      </c>
      <c r="Z633" s="197">
        <f>SUM(Z634+Z635+Z636+Z637)</f>
        <v>0</v>
      </c>
      <c r="AB633" s="306">
        <f t="shared" si="283"/>
        <v>0</v>
      </c>
    </row>
    <row r="634" spans="1:28" s="211" customFormat="1" ht="27.75" customHeight="1" hidden="1">
      <c r="A634" s="206"/>
      <c r="B634" s="207" t="s">
        <v>69</v>
      </c>
      <c r="C634" s="208" t="s">
        <v>70</v>
      </c>
      <c r="D634" s="209"/>
      <c r="E634" s="209"/>
      <c r="F634" s="210">
        <f t="shared" si="280"/>
        <v>0</v>
      </c>
      <c r="G634" s="210"/>
      <c r="H634" s="209"/>
      <c r="I634" s="210">
        <f t="shared" si="281"/>
        <v>0</v>
      </c>
      <c r="J634" s="209"/>
      <c r="K634" s="209"/>
      <c r="L634" s="209"/>
      <c r="M634" s="209"/>
      <c r="N634" s="209"/>
      <c r="O634" s="209"/>
      <c r="P634" s="209"/>
      <c r="Q634" s="209"/>
      <c r="R634" s="209"/>
      <c r="S634" s="209"/>
      <c r="T634" s="209"/>
      <c r="U634" s="210">
        <f t="shared" si="282"/>
        <v>0</v>
      </c>
      <c r="V634" s="209"/>
      <c r="W634" s="210">
        <f t="shared" si="269"/>
        <v>0</v>
      </c>
      <c r="X634" s="210">
        <f t="shared" si="264"/>
        <v>0</v>
      </c>
      <c r="Y634" s="209"/>
      <c r="Z634" s="209"/>
      <c r="AB634" s="306">
        <f t="shared" si="283"/>
        <v>0</v>
      </c>
    </row>
    <row r="635" spans="1:28" s="211" customFormat="1" ht="13.5" hidden="1">
      <c r="A635" s="206"/>
      <c r="B635" s="206">
        <v>3426</v>
      </c>
      <c r="C635" s="208" t="s">
        <v>71</v>
      </c>
      <c r="D635" s="209"/>
      <c r="E635" s="209"/>
      <c r="F635" s="210">
        <f t="shared" si="280"/>
        <v>0</v>
      </c>
      <c r="G635" s="210"/>
      <c r="H635" s="209"/>
      <c r="I635" s="210">
        <f t="shared" si="281"/>
        <v>0</v>
      </c>
      <c r="J635" s="209"/>
      <c r="K635" s="209"/>
      <c r="L635" s="209"/>
      <c r="M635" s="209"/>
      <c r="N635" s="209"/>
      <c r="O635" s="209"/>
      <c r="P635" s="209"/>
      <c r="Q635" s="209"/>
      <c r="R635" s="209"/>
      <c r="S635" s="209"/>
      <c r="T635" s="209"/>
      <c r="U635" s="210">
        <f t="shared" si="282"/>
        <v>0</v>
      </c>
      <c r="V635" s="209"/>
      <c r="W635" s="210">
        <f t="shared" si="269"/>
        <v>0</v>
      </c>
      <c r="X635" s="210">
        <f t="shared" si="264"/>
        <v>0</v>
      </c>
      <c r="Y635" s="209"/>
      <c r="Z635" s="209"/>
      <c r="AB635" s="306">
        <f t="shared" si="283"/>
        <v>0</v>
      </c>
    </row>
    <row r="636" spans="1:28" s="211" customFormat="1" ht="27" hidden="1">
      <c r="A636" s="206"/>
      <c r="B636" s="206">
        <v>3427</v>
      </c>
      <c r="C636" s="208" t="s">
        <v>72</v>
      </c>
      <c r="D636" s="209"/>
      <c r="E636" s="209"/>
      <c r="F636" s="210">
        <f t="shared" si="280"/>
        <v>0</v>
      </c>
      <c r="G636" s="210"/>
      <c r="H636" s="209"/>
      <c r="I636" s="210">
        <f t="shared" si="281"/>
        <v>0</v>
      </c>
      <c r="J636" s="209"/>
      <c r="K636" s="209"/>
      <c r="L636" s="209"/>
      <c r="M636" s="209"/>
      <c r="N636" s="209"/>
      <c r="O636" s="209"/>
      <c r="P636" s="209"/>
      <c r="Q636" s="209"/>
      <c r="R636" s="209"/>
      <c r="S636" s="209"/>
      <c r="T636" s="209"/>
      <c r="U636" s="210">
        <f t="shared" si="282"/>
        <v>0</v>
      </c>
      <c r="V636" s="209"/>
      <c r="W636" s="210">
        <f t="shared" si="269"/>
        <v>0</v>
      </c>
      <c r="X636" s="210">
        <f t="shared" si="264"/>
        <v>0</v>
      </c>
      <c r="Y636" s="209"/>
      <c r="Z636" s="209"/>
      <c r="AB636" s="306">
        <f t="shared" si="283"/>
        <v>0</v>
      </c>
    </row>
    <row r="637" spans="1:28" s="211" customFormat="1" ht="13.5" hidden="1">
      <c r="A637" s="206"/>
      <c r="B637" s="206">
        <v>3428</v>
      </c>
      <c r="C637" s="208" t="s">
        <v>73</v>
      </c>
      <c r="D637" s="209"/>
      <c r="E637" s="209"/>
      <c r="F637" s="210">
        <f t="shared" si="280"/>
        <v>0</v>
      </c>
      <c r="G637" s="210"/>
      <c r="H637" s="209"/>
      <c r="I637" s="210">
        <f t="shared" si="281"/>
        <v>0</v>
      </c>
      <c r="J637" s="209"/>
      <c r="K637" s="209"/>
      <c r="L637" s="209"/>
      <c r="M637" s="209"/>
      <c r="N637" s="209"/>
      <c r="O637" s="209"/>
      <c r="P637" s="209"/>
      <c r="Q637" s="209"/>
      <c r="R637" s="209"/>
      <c r="S637" s="209"/>
      <c r="T637" s="209"/>
      <c r="U637" s="210">
        <f t="shared" si="282"/>
        <v>0</v>
      </c>
      <c r="V637" s="209"/>
      <c r="W637" s="210">
        <f t="shared" si="269"/>
        <v>0</v>
      </c>
      <c r="X637" s="210">
        <f t="shared" si="264"/>
        <v>0</v>
      </c>
      <c r="Y637" s="209"/>
      <c r="Z637" s="209"/>
      <c r="AB637" s="306">
        <f t="shared" si="283"/>
        <v>0</v>
      </c>
    </row>
    <row r="638" spans="1:28" s="198" customFormat="1" ht="13.5" hidden="1">
      <c r="A638" s="195"/>
      <c r="B638" s="195">
        <v>343</v>
      </c>
      <c r="C638" s="196"/>
      <c r="D638" s="197">
        <f>SUM(D639+D640+D641+D642)</f>
        <v>0</v>
      </c>
      <c r="E638" s="197">
        <f>SUM(E639+E640+E641+E642)</f>
        <v>0</v>
      </c>
      <c r="F638" s="210">
        <f t="shared" si="280"/>
        <v>0</v>
      </c>
      <c r="G638" s="197"/>
      <c r="H638" s="197">
        <f>SUM(H639+H640+H641+H642)</f>
        <v>0</v>
      </c>
      <c r="I638" s="210">
        <f t="shared" si="281"/>
        <v>0</v>
      </c>
      <c r="J638" s="197">
        <f aca="true" t="shared" si="288" ref="J638:S638">SUM(J639+J640+J641+J642)</f>
        <v>0</v>
      </c>
      <c r="K638" s="197">
        <f t="shared" si="288"/>
        <v>0</v>
      </c>
      <c r="L638" s="197">
        <f>SUM(L639+L640+L641+L642)</f>
        <v>0</v>
      </c>
      <c r="M638" s="197">
        <f t="shared" si="288"/>
        <v>0</v>
      </c>
      <c r="N638" s="197">
        <f t="shared" si="288"/>
        <v>0</v>
      </c>
      <c r="O638" s="197">
        <f t="shared" si="288"/>
        <v>0</v>
      </c>
      <c r="P638" s="197">
        <f t="shared" si="288"/>
        <v>0</v>
      </c>
      <c r="Q638" s="197">
        <f t="shared" si="288"/>
        <v>0</v>
      </c>
      <c r="R638" s="197">
        <f t="shared" si="288"/>
        <v>0</v>
      </c>
      <c r="S638" s="197">
        <f t="shared" si="288"/>
        <v>0</v>
      </c>
      <c r="T638" s="197">
        <f>SUM(T639+T640+T641+T642)</f>
        <v>0</v>
      </c>
      <c r="U638" s="210">
        <f t="shared" si="282"/>
        <v>0</v>
      </c>
      <c r="V638" s="197">
        <f>SUM(V639+V640+V641+V642)</f>
        <v>0</v>
      </c>
      <c r="W638" s="210">
        <f t="shared" si="269"/>
        <v>0</v>
      </c>
      <c r="X638" s="210">
        <f t="shared" si="264"/>
        <v>0</v>
      </c>
      <c r="Y638" s="197">
        <f>SUM(Y639+Y640+Y641+Y642)</f>
        <v>0</v>
      </c>
      <c r="Z638" s="197">
        <f>SUM(Z639+Z640+Z641+Z642)</f>
        <v>0</v>
      </c>
      <c r="AB638" s="306">
        <f t="shared" si="283"/>
        <v>0</v>
      </c>
    </row>
    <row r="639" spans="1:28" s="211" customFormat="1" ht="13.5" hidden="1">
      <c r="A639" s="206"/>
      <c r="B639" s="207" t="s">
        <v>74</v>
      </c>
      <c r="C639" s="208" t="s">
        <v>75</v>
      </c>
      <c r="D639" s="209"/>
      <c r="E639" s="209"/>
      <c r="F639" s="210">
        <f t="shared" si="280"/>
        <v>0</v>
      </c>
      <c r="G639" s="210"/>
      <c r="H639" s="209"/>
      <c r="I639" s="210">
        <f t="shared" si="281"/>
        <v>0</v>
      </c>
      <c r="J639" s="209"/>
      <c r="K639" s="209"/>
      <c r="L639" s="209"/>
      <c r="M639" s="209"/>
      <c r="N639" s="209"/>
      <c r="O639" s="209"/>
      <c r="P639" s="209"/>
      <c r="Q639" s="209"/>
      <c r="R639" s="209"/>
      <c r="S639" s="209"/>
      <c r="T639" s="209"/>
      <c r="U639" s="210">
        <f t="shared" si="282"/>
        <v>0</v>
      </c>
      <c r="V639" s="209"/>
      <c r="W639" s="210">
        <f t="shared" si="269"/>
        <v>0</v>
      </c>
      <c r="X639" s="210">
        <f t="shared" si="264"/>
        <v>0</v>
      </c>
      <c r="Y639" s="209"/>
      <c r="Z639" s="209"/>
      <c r="AB639" s="306">
        <f t="shared" si="283"/>
        <v>0</v>
      </c>
    </row>
    <row r="640" spans="1:28" s="211" customFormat="1" ht="13.5" hidden="1">
      <c r="A640" s="206"/>
      <c r="B640" s="207" t="s">
        <v>76</v>
      </c>
      <c r="C640" s="208" t="s">
        <v>77</v>
      </c>
      <c r="D640" s="209"/>
      <c r="E640" s="209"/>
      <c r="F640" s="210">
        <f t="shared" si="280"/>
        <v>0</v>
      </c>
      <c r="G640" s="210"/>
      <c r="H640" s="209"/>
      <c r="I640" s="210">
        <f t="shared" si="281"/>
        <v>0</v>
      </c>
      <c r="J640" s="209"/>
      <c r="K640" s="209"/>
      <c r="L640" s="209"/>
      <c r="M640" s="209"/>
      <c r="N640" s="209"/>
      <c r="O640" s="209"/>
      <c r="P640" s="209"/>
      <c r="Q640" s="209"/>
      <c r="R640" s="209"/>
      <c r="S640" s="209"/>
      <c r="T640" s="209"/>
      <c r="U640" s="210">
        <f t="shared" si="282"/>
        <v>0</v>
      </c>
      <c r="V640" s="209"/>
      <c r="W640" s="210">
        <f t="shared" si="269"/>
        <v>0</v>
      </c>
      <c r="X640" s="210">
        <f t="shared" si="264"/>
        <v>0</v>
      </c>
      <c r="Y640" s="209"/>
      <c r="Z640" s="209"/>
      <c r="AB640" s="306">
        <f t="shared" si="283"/>
        <v>0</v>
      </c>
    </row>
    <row r="641" spans="1:28" s="211" customFormat="1" ht="13.5" hidden="1">
      <c r="A641" s="206"/>
      <c r="B641" s="207" t="s">
        <v>78</v>
      </c>
      <c r="C641" s="208" t="s">
        <v>79</v>
      </c>
      <c r="D641" s="209"/>
      <c r="E641" s="209"/>
      <c r="F641" s="210">
        <f t="shared" si="280"/>
        <v>0</v>
      </c>
      <c r="G641" s="210"/>
      <c r="H641" s="209"/>
      <c r="I641" s="210">
        <f t="shared" si="281"/>
        <v>0</v>
      </c>
      <c r="J641" s="209"/>
      <c r="K641" s="209"/>
      <c r="L641" s="209"/>
      <c r="M641" s="209"/>
      <c r="N641" s="209"/>
      <c r="O641" s="209"/>
      <c r="P641" s="209"/>
      <c r="Q641" s="209"/>
      <c r="R641" s="209"/>
      <c r="S641" s="209"/>
      <c r="T641" s="209"/>
      <c r="U641" s="210">
        <f t="shared" si="282"/>
        <v>0</v>
      </c>
      <c r="V641" s="209"/>
      <c r="W641" s="210">
        <f t="shared" si="269"/>
        <v>0</v>
      </c>
      <c r="X641" s="210">
        <f t="shared" si="264"/>
        <v>0</v>
      </c>
      <c r="Y641" s="209"/>
      <c r="Z641" s="209"/>
      <c r="AB641" s="306">
        <f t="shared" si="283"/>
        <v>0</v>
      </c>
    </row>
    <row r="642" spans="1:28" s="211" customFormat="1" ht="13.5" hidden="1">
      <c r="A642" s="206"/>
      <c r="B642" s="207" t="s">
        <v>80</v>
      </c>
      <c r="C642" s="208" t="s">
        <v>81</v>
      </c>
      <c r="D642" s="209"/>
      <c r="E642" s="209"/>
      <c r="F642" s="210">
        <f t="shared" si="280"/>
        <v>0</v>
      </c>
      <c r="G642" s="210"/>
      <c r="H642" s="209"/>
      <c r="I642" s="210">
        <f t="shared" si="281"/>
        <v>0</v>
      </c>
      <c r="J642" s="209"/>
      <c r="K642" s="209"/>
      <c r="L642" s="209"/>
      <c r="M642" s="209"/>
      <c r="N642" s="209"/>
      <c r="O642" s="209"/>
      <c r="P642" s="209"/>
      <c r="Q642" s="209"/>
      <c r="R642" s="209"/>
      <c r="S642" s="209"/>
      <c r="T642" s="209"/>
      <c r="U642" s="210">
        <f t="shared" si="282"/>
        <v>0</v>
      </c>
      <c r="V642" s="209"/>
      <c r="W642" s="210">
        <f t="shared" si="269"/>
        <v>0</v>
      </c>
      <c r="X642" s="210">
        <f t="shared" si="264"/>
        <v>0</v>
      </c>
      <c r="Y642" s="209"/>
      <c r="Z642" s="209"/>
      <c r="AB642" s="306">
        <f t="shared" si="283"/>
        <v>0</v>
      </c>
    </row>
    <row r="643" spans="2:28" s="7" customFormat="1" ht="13.5" hidden="1">
      <c r="B643" s="5">
        <v>4</v>
      </c>
      <c r="C643" s="7" t="s">
        <v>117</v>
      </c>
      <c r="D643" s="4">
        <f>SUM(D644)</f>
        <v>0</v>
      </c>
      <c r="E643" s="4">
        <f aca="true" t="shared" si="289" ref="E643:V643">SUM(E644)</f>
        <v>0</v>
      </c>
      <c r="F643" s="210">
        <f t="shared" si="280"/>
        <v>0</v>
      </c>
      <c r="G643" s="4"/>
      <c r="H643" s="4">
        <f t="shared" si="289"/>
        <v>0</v>
      </c>
      <c r="I643" s="210">
        <f t="shared" si="281"/>
        <v>0</v>
      </c>
      <c r="J643" s="4">
        <f t="shared" si="289"/>
        <v>0</v>
      </c>
      <c r="K643" s="4">
        <f t="shared" si="289"/>
        <v>0</v>
      </c>
      <c r="L643" s="4">
        <f t="shared" si="289"/>
        <v>0</v>
      </c>
      <c r="M643" s="4">
        <f t="shared" si="289"/>
        <v>0</v>
      </c>
      <c r="N643" s="4">
        <f t="shared" si="289"/>
        <v>0</v>
      </c>
      <c r="O643" s="4">
        <f t="shared" si="289"/>
        <v>0</v>
      </c>
      <c r="P643" s="4">
        <f t="shared" si="289"/>
        <v>0</v>
      </c>
      <c r="Q643" s="4">
        <f t="shared" si="289"/>
        <v>0</v>
      </c>
      <c r="R643" s="4">
        <f t="shared" si="289"/>
        <v>0</v>
      </c>
      <c r="S643" s="4">
        <f t="shared" si="289"/>
        <v>0</v>
      </c>
      <c r="T643" s="4">
        <f t="shared" si="289"/>
        <v>0</v>
      </c>
      <c r="U643" s="210">
        <f t="shared" si="282"/>
        <v>0</v>
      </c>
      <c r="V643" s="4">
        <f t="shared" si="289"/>
        <v>0</v>
      </c>
      <c r="W643" s="210">
        <f t="shared" si="269"/>
        <v>0</v>
      </c>
      <c r="X643" s="210">
        <f t="shared" si="264"/>
        <v>0</v>
      </c>
      <c r="Y643" s="4">
        <f>SUM(Y644)</f>
        <v>0</v>
      </c>
      <c r="Z643" s="4">
        <f>SUM(Z644)</f>
        <v>0</v>
      </c>
      <c r="AB643" s="306">
        <f t="shared" si="283"/>
        <v>0</v>
      </c>
    </row>
    <row r="644" spans="2:28" s="7" customFormat="1" ht="13.5" hidden="1">
      <c r="B644" s="5">
        <v>42</v>
      </c>
      <c r="D644" s="4">
        <f>SUM(D645+D653+D656+D661)</f>
        <v>0</v>
      </c>
      <c r="E644" s="4">
        <f>SUM(E645+E653+E656+E661)</f>
        <v>0</v>
      </c>
      <c r="F644" s="210">
        <f t="shared" si="280"/>
        <v>0</v>
      </c>
      <c r="G644" s="4"/>
      <c r="H644" s="4">
        <f>SUM(H645+H653+H656+H661)</f>
        <v>0</v>
      </c>
      <c r="I644" s="210">
        <f t="shared" si="281"/>
        <v>0</v>
      </c>
      <c r="J644" s="4">
        <f aca="true" t="shared" si="290" ref="J644:S644">SUM(J645+J653+J656+J661)</f>
        <v>0</v>
      </c>
      <c r="K644" s="4">
        <f t="shared" si="290"/>
        <v>0</v>
      </c>
      <c r="L644" s="4">
        <f>SUM(L645+L653+L656+L661)</f>
        <v>0</v>
      </c>
      <c r="M644" s="4">
        <f t="shared" si="290"/>
        <v>0</v>
      </c>
      <c r="N644" s="4">
        <f t="shared" si="290"/>
        <v>0</v>
      </c>
      <c r="O644" s="4">
        <f t="shared" si="290"/>
        <v>0</v>
      </c>
      <c r="P644" s="4">
        <f t="shared" si="290"/>
        <v>0</v>
      </c>
      <c r="Q644" s="4">
        <f t="shared" si="290"/>
        <v>0</v>
      </c>
      <c r="R644" s="4">
        <f t="shared" si="290"/>
        <v>0</v>
      </c>
      <c r="S644" s="4">
        <f t="shared" si="290"/>
        <v>0</v>
      </c>
      <c r="T644" s="4">
        <f>SUM(T645+T653+T656+T661)</f>
        <v>0</v>
      </c>
      <c r="U644" s="210">
        <f t="shared" si="282"/>
        <v>0</v>
      </c>
      <c r="V644" s="4">
        <f>SUM(V645+V653+V656+V661)</f>
        <v>0</v>
      </c>
      <c r="W644" s="210">
        <f t="shared" si="269"/>
        <v>0</v>
      </c>
      <c r="X644" s="210">
        <f t="shared" si="264"/>
        <v>0</v>
      </c>
      <c r="Y644" s="4">
        <f>SUM(Y645+Y653+Y656+Y661)</f>
        <v>0</v>
      </c>
      <c r="Z644" s="4">
        <f>SUM(Z645+Z653+Z656+Z661)</f>
        <v>0</v>
      </c>
      <c r="AB644" s="306">
        <f t="shared" si="283"/>
        <v>0</v>
      </c>
    </row>
    <row r="645" spans="2:28" s="7" customFormat="1" ht="13.5" hidden="1">
      <c r="B645" s="5">
        <v>422</v>
      </c>
      <c r="D645" s="4">
        <f>SUM(D646+D647+D648+D649+D650+D651+D652)</f>
        <v>0</v>
      </c>
      <c r="E645" s="4">
        <f>SUM(E646+E647+E648+E649+E650+E651+E652)</f>
        <v>0</v>
      </c>
      <c r="F645" s="210">
        <f t="shared" si="280"/>
        <v>0</v>
      </c>
      <c r="G645" s="4"/>
      <c r="H645" s="4">
        <f>SUM(H646+H647+H648+H649+H650+H651+H652)</f>
        <v>0</v>
      </c>
      <c r="I645" s="210">
        <f t="shared" si="281"/>
        <v>0</v>
      </c>
      <c r="J645" s="4">
        <f aca="true" t="shared" si="291" ref="J645:S645">SUM(J646+J647+J648+J649+J650+J651+J652)</f>
        <v>0</v>
      </c>
      <c r="K645" s="4">
        <f t="shared" si="291"/>
        <v>0</v>
      </c>
      <c r="L645" s="4">
        <f>SUM(L646+L647+L648+L649+L650+L651+L652)</f>
        <v>0</v>
      </c>
      <c r="M645" s="4">
        <f t="shared" si="291"/>
        <v>0</v>
      </c>
      <c r="N645" s="4">
        <f t="shared" si="291"/>
        <v>0</v>
      </c>
      <c r="O645" s="4">
        <f t="shared" si="291"/>
        <v>0</v>
      </c>
      <c r="P645" s="4">
        <f t="shared" si="291"/>
        <v>0</v>
      </c>
      <c r="Q645" s="4">
        <f t="shared" si="291"/>
        <v>0</v>
      </c>
      <c r="R645" s="4">
        <f t="shared" si="291"/>
        <v>0</v>
      </c>
      <c r="S645" s="4">
        <f t="shared" si="291"/>
        <v>0</v>
      </c>
      <c r="T645" s="4">
        <f>SUM(T646+T647+T648+T649+T650+T651+T652)</f>
        <v>0</v>
      </c>
      <c r="U645" s="210">
        <f t="shared" si="282"/>
        <v>0</v>
      </c>
      <c r="V645" s="4">
        <f>SUM(V646+V647+V648+V649+V650+V651+V652)</f>
        <v>0</v>
      </c>
      <c r="W645" s="210">
        <f t="shared" si="269"/>
        <v>0</v>
      </c>
      <c r="X645" s="210">
        <f t="shared" si="264"/>
        <v>0</v>
      </c>
      <c r="Y645" s="4">
        <f>SUM(Y646+Y647+Y648+Y649+Y650+Y651+Y652)</f>
        <v>0</v>
      </c>
      <c r="Z645" s="4">
        <f>SUM(Z646+Z647+Z648+Z649+Z650+Z651+Z652)</f>
        <v>0</v>
      </c>
      <c r="AB645" s="306">
        <f t="shared" si="283"/>
        <v>0</v>
      </c>
    </row>
    <row r="646" spans="1:28" s="218" customFormat="1" ht="13.5" hidden="1">
      <c r="A646" s="215"/>
      <c r="B646" s="216" t="s">
        <v>82</v>
      </c>
      <c r="C646" s="217" t="s">
        <v>83</v>
      </c>
      <c r="D646" s="209"/>
      <c r="E646" s="209"/>
      <c r="F646" s="210">
        <f t="shared" si="280"/>
        <v>0</v>
      </c>
      <c r="G646" s="210"/>
      <c r="H646" s="209"/>
      <c r="I646" s="210">
        <f t="shared" si="281"/>
        <v>0</v>
      </c>
      <c r="J646" s="209"/>
      <c r="K646" s="209"/>
      <c r="L646" s="209"/>
      <c r="M646" s="209"/>
      <c r="N646" s="209"/>
      <c r="O646" s="209"/>
      <c r="P646" s="209"/>
      <c r="Q646" s="209"/>
      <c r="R646" s="209"/>
      <c r="S646" s="209"/>
      <c r="T646" s="209"/>
      <c r="U646" s="210">
        <f t="shared" si="282"/>
        <v>0</v>
      </c>
      <c r="V646" s="209"/>
      <c r="W646" s="210">
        <f t="shared" si="269"/>
        <v>0</v>
      </c>
      <c r="X646" s="210">
        <f t="shared" si="264"/>
        <v>0</v>
      </c>
      <c r="Y646" s="209"/>
      <c r="Z646" s="209"/>
      <c r="AB646" s="306">
        <f t="shared" si="283"/>
        <v>0</v>
      </c>
    </row>
    <row r="647" spans="1:28" s="218" customFormat="1" ht="13.5" hidden="1">
      <c r="A647" s="215"/>
      <c r="B647" s="216" t="s">
        <v>84</v>
      </c>
      <c r="C647" s="217" t="s">
        <v>85</v>
      </c>
      <c r="D647" s="209"/>
      <c r="E647" s="209"/>
      <c r="F647" s="210">
        <f t="shared" si="280"/>
        <v>0</v>
      </c>
      <c r="G647" s="210"/>
      <c r="H647" s="209"/>
      <c r="I647" s="210">
        <f t="shared" si="281"/>
        <v>0</v>
      </c>
      <c r="J647" s="209"/>
      <c r="K647" s="209"/>
      <c r="L647" s="209"/>
      <c r="M647" s="209"/>
      <c r="N647" s="209"/>
      <c r="O647" s="209"/>
      <c r="P647" s="209"/>
      <c r="Q647" s="209"/>
      <c r="R647" s="209"/>
      <c r="S647" s="209"/>
      <c r="T647" s="209"/>
      <c r="U647" s="210">
        <f t="shared" si="282"/>
        <v>0</v>
      </c>
      <c r="V647" s="209"/>
      <c r="W647" s="210">
        <f t="shared" si="269"/>
        <v>0</v>
      </c>
      <c r="X647" s="210">
        <f t="shared" si="264"/>
        <v>0</v>
      </c>
      <c r="Y647" s="209"/>
      <c r="Z647" s="209"/>
      <c r="AB647" s="306">
        <f t="shared" si="283"/>
        <v>0</v>
      </c>
    </row>
    <row r="648" spans="1:28" s="218" customFormat="1" ht="13.5" hidden="1">
      <c r="A648" s="215"/>
      <c r="B648" s="216" t="s">
        <v>86</v>
      </c>
      <c r="C648" s="217" t="s">
        <v>87</v>
      </c>
      <c r="D648" s="209"/>
      <c r="E648" s="209"/>
      <c r="F648" s="210">
        <f t="shared" si="280"/>
        <v>0</v>
      </c>
      <c r="G648" s="210"/>
      <c r="H648" s="209"/>
      <c r="I648" s="210">
        <f t="shared" si="281"/>
        <v>0</v>
      </c>
      <c r="J648" s="209"/>
      <c r="K648" s="209"/>
      <c r="L648" s="209"/>
      <c r="M648" s="209"/>
      <c r="N648" s="209"/>
      <c r="O648" s="209"/>
      <c r="P648" s="209"/>
      <c r="Q648" s="209"/>
      <c r="R648" s="209"/>
      <c r="S648" s="209"/>
      <c r="T648" s="209"/>
      <c r="U648" s="210">
        <f t="shared" si="282"/>
        <v>0</v>
      </c>
      <c r="V648" s="209"/>
      <c r="W648" s="210">
        <f t="shared" si="269"/>
        <v>0</v>
      </c>
      <c r="X648" s="210">
        <f aca="true" t="shared" si="292" ref="X648:X662">SUM(N648:V648)</f>
        <v>0</v>
      </c>
      <c r="Y648" s="209"/>
      <c r="Z648" s="209"/>
      <c r="AB648" s="306">
        <f t="shared" si="283"/>
        <v>0</v>
      </c>
    </row>
    <row r="649" spans="1:28" s="218" customFormat="1" ht="13.5" hidden="1">
      <c r="A649" s="215"/>
      <c r="B649" s="216" t="s">
        <v>88</v>
      </c>
      <c r="C649" s="217" t="s">
        <v>89</v>
      </c>
      <c r="D649" s="209"/>
      <c r="E649" s="209"/>
      <c r="F649" s="210">
        <f aca="true" t="shared" si="293" ref="F649:F663">SUM(H649:S649)</f>
        <v>0</v>
      </c>
      <c r="G649" s="210"/>
      <c r="H649" s="209"/>
      <c r="I649" s="210">
        <f aca="true" t="shared" si="294" ref="I649:I663">SUM(H649:H649)</f>
        <v>0</v>
      </c>
      <c r="J649" s="209"/>
      <c r="K649" s="209"/>
      <c r="L649" s="209"/>
      <c r="M649" s="209"/>
      <c r="N649" s="209"/>
      <c r="O649" s="209"/>
      <c r="P649" s="209"/>
      <c r="Q649" s="209"/>
      <c r="R649" s="209"/>
      <c r="S649" s="209"/>
      <c r="T649" s="209"/>
      <c r="U649" s="210">
        <f aca="true" t="shared" si="295" ref="U649:U663">SUM(I649+T649)</f>
        <v>0</v>
      </c>
      <c r="V649" s="209"/>
      <c r="W649" s="210">
        <f aca="true" t="shared" si="296" ref="W649:W663">SUM(U649:V649)</f>
        <v>0</v>
      </c>
      <c r="X649" s="210">
        <f t="shared" si="292"/>
        <v>0</v>
      </c>
      <c r="Y649" s="209"/>
      <c r="Z649" s="209"/>
      <c r="AB649" s="306">
        <f aca="true" t="shared" si="297" ref="AB649:AB663">SUM(P649+AA649)</f>
        <v>0</v>
      </c>
    </row>
    <row r="650" spans="1:28" s="218" customFormat="1" ht="13.5" hidden="1">
      <c r="A650" s="215"/>
      <c r="B650" s="216" t="s">
        <v>90</v>
      </c>
      <c r="C650" s="217" t="s">
        <v>91</v>
      </c>
      <c r="D650" s="209"/>
      <c r="E650" s="209"/>
      <c r="F650" s="210">
        <f t="shared" si="293"/>
        <v>0</v>
      </c>
      <c r="G650" s="210"/>
      <c r="H650" s="209"/>
      <c r="I650" s="210">
        <f t="shared" si="294"/>
        <v>0</v>
      </c>
      <c r="J650" s="209"/>
      <c r="K650" s="209"/>
      <c r="L650" s="209"/>
      <c r="M650" s="209"/>
      <c r="N650" s="209"/>
      <c r="O650" s="209"/>
      <c r="P650" s="209"/>
      <c r="Q650" s="209"/>
      <c r="R650" s="209"/>
      <c r="S650" s="209"/>
      <c r="T650" s="209"/>
      <c r="U650" s="210">
        <f t="shared" si="295"/>
        <v>0</v>
      </c>
      <c r="V650" s="209"/>
      <c r="W650" s="210">
        <f t="shared" si="296"/>
        <v>0</v>
      </c>
      <c r="X650" s="210">
        <f t="shared" si="292"/>
        <v>0</v>
      </c>
      <c r="Y650" s="209"/>
      <c r="Z650" s="209"/>
      <c r="AB650" s="306">
        <f t="shared" si="297"/>
        <v>0</v>
      </c>
    </row>
    <row r="651" spans="1:28" s="218" customFormat="1" ht="13.5" hidden="1">
      <c r="A651" s="215"/>
      <c r="B651" s="216" t="s">
        <v>92</v>
      </c>
      <c r="C651" s="217" t="s">
        <v>93</v>
      </c>
      <c r="D651" s="209"/>
      <c r="E651" s="209"/>
      <c r="F651" s="210">
        <f t="shared" si="293"/>
        <v>0</v>
      </c>
      <c r="G651" s="210"/>
      <c r="H651" s="209"/>
      <c r="I651" s="210">
        <f t="shared" si="294"/>
        <v>0</v>
      </c>
      <c r="J651" s="209"/>
      <c r="K651" s="209"/>
      <c r="L651" s="209"/>
      <c r="M651" s="209"/>
      <c r="N651" s="209"/>
      <c r="O651" s="209"/>
      <c r="P651" s="209"/>
      <c r="Q651" s="209"/>
      <c r="R651" s="209"/>
      <c r="S651" s="209"/>
      <c r="T651" s="209"/>
      <c r="U651" s="210">
        <f t="shared" si="295"/>
        <v>0</v>
      </c>
      <c r="V651" s="209"/>
      <c r="W651" s="210">
        <f t="shared" si="296"/>
        <v>0</v>
      </c>
      <c r="X651" s="210">
        <f t="shared" si="292"/>
        <v>0</v>
      </c>
      <c r="Y651" s="209"/>
      <c r="Z651" s="209"/>
      <c r="AB651" s="306">
        <f t="shared" si="297"/>
        <v>0</v>
      </c>
    </row>
    <row r="652" spans="1:28" s="218" customFormat="1" ht="13.5" hidden="1">
      <c r="A652" s="215"/>
      <c r="B652" s="216" t="s">
        <v>94</v>
      </c>
      <c r="C652" s="217" t="s">
        <v>95</v>
      </c>
      <c r="D652" s="209"/>
      <c r="E652" s="209"/>
      <c r="F652" s="210">
        <f t="shared" si="293"/>
        <v>0</v>
      </c>
      <c r="G652" s="210"/>
      <c r="H652" s="209"/>
      <c r="I652" s="210">
        <f t="shared" si="294"/>
        <v>0</v>
      </c>
      <c r="J652" s="209"/>
      <c r="K652" s="209"/>
      <c r="L652" s="209"/>
      <c r="M652" s="209"/>
      <c r="N652" s="209"/>
      <c r="O652" s="209"/>
      <c r="P652" s="209"/>
      <c r="Q652" s="209"/>
      <c r="R652" s="209"/>
      <c r="S652" s="209"/>
      <c r="T652" s="209"/>
      <c r="U652" s="210">
        <f t="shared" si="295"/>
        <v>0</v>
      </c>
      <c r="V652" s="209"/>
      <c r="W652" s="210">
        <f t="shared" si="296"/>
        <v>0</v>
      </c>
      <c r="X652" s="210">
        <f t="shared" si="292"/>
        <v>0</v>
      </c>
      <c r="Y652" s="209"/>
      <c r="Z652" s="209"/>
      <c r="AB652" s="306">
        <f t="shared" si="297"/>
        <v>0</v>
      </c>
    </row>
    <row r="653" spans="1:28" s="201" customFormat="1" ht="13.5" hidden="1">
      <c r="A653" s="199"/>
      <c r="B653" s="199">
        <v>423</v>
      </c>
      <c r="C653" s="202"/>
      <c r="D653" s="204">
        <f>SUM(D654+D655)</f>
        <v>0</v>
      </c>
      <c r="E653" s="204">
        <f>SUM(E654+E655)</f>
        <v>0</v>
      </c>
      <c r="F653" s="210">
        <f t="shared" si="293"/>
        <v>0</v>
      </c>
      <c r="G653" s="204"/>
      <c r="H653" s="204">
        <f>SUM(H654+H655)</f>
        <v>0</v>
      </c>
      <c r="I653" s="210">
        <f t="shared" si="294"/>
        <v>0</v>
      </c>
      <c r="J653" s="204">
        <f aca="true" t="shared" si="298" ref="J653:S653">SUM(J654+J655)</f>
        <v>0</v>
      </c>
      <c r="K653" s="204">
        <f t="shared" si="298"/>
        <v>0</v>
      </c>
      <c r="L653" s="204">
        <f>SUM(L654+L655)</f>
        <v>0</v>
      </c>
      <c r="M653" s="204">
        <f t="shared" si="298"/>
        <v>0</v>
      </c>
      <c r="N653" s="204">
        <f t="shared" si="298"/>
        <v>0</v>
      </c>
      <c r="O653" s="204">
        <f t="shared" si="298"/>
        <v>0</v>
      </c>
      <c r="P653" s="204">
        <f t="shared" si="298"/>
        <v>0</v>
      </c>
      <c r="Q653" s="204">
        <f t="shared" si="298"/>
        <v>0</v>
      </c>
      <c r="R653" s="204">
        <f t="shared" si="298"/>
        <v>0</v>
      </c>
      <c r="S653" s="204">
        <f t="shared" si="298"/>
        <v>0</v>
      </c>
      <c r="T653" s="204">
        <f>SUM(T654+T655)</f>
        <v>0</v>
      </c>
      <c r="U653" s="210">
        <f t="shared" si="295"/>
        <v>0</v>
      </c>
      <c r="V653" s="204">
        <f>SUM(V654+V655)</f>
        <v>0</v>
      </c>
      <c r="W653" s="210">
        <f t="shared" si="296"/>
        <v>0</v>
      </c>
      <c r="X653" s="210">
        <f t="shared" si="292"/>
        <v>0</v>
      </c>
      <c r="Y653" s="204">
        <f>SUM(Y654+Y655)</f>
        <v>0</v>
      </c>
      <c r="Z653" s="204">
        <f>SUM(Z654+Z655)</f>
        <v>0</v>
      </c>
      <c r="AB653" s="306">
        <f t="shared" si="297"/>
        <v>0</v>
      </c>
    </row>
    <row r="654" spans="1:28" s="218" customFormat="1" ht="13.5" hidden="1">
      <c r="A654" s="215"/>
      <c r="B654" s="216" t="s">
        <v>96</v>
      </c>
      <c r="C654" s="217" t="s">
        <v>97</v>
      </c>
      <c r="D654" s="209"/>
      <c r="E654" s="209"/>
      <c r="F654" s="210">
        <f t="shared" si="293"/>
        <v>0</v>
      </c>
      <c r="G654" s="210"/>
      <c r="H654" s="209"/>
      <c r="I654" s="210">
        <f t="shared" si="294"/>
        <v>0</v>
      </c>
      <c r="J654" s="209"/>
      <c r="K654" s="209"/>
      <c r="L654" s="209"/>
      <c r="M654" s="209"/>
      <c r="N654" s="209"/>
      <c r="O654" s="209"/>
      <c r="P654" s="209"/>
      <c r="Q654" s="209"/>
      <c r="R654" s="209"/>
      <c r="S654" s="209"/>
      <c r="T654" s="209"/>
      <c r="U654" s="210">
        <f t="shared" si="295"/>
        <v>0</v>
      </c>
      <c r="V654" s="209"/>
      <c r="W654" s="210">
        <f t="shared" si="296"/>
        <v>0</v>
      </c>
      <c r="X654" s="210">
        <f t="shared" si="292"/>
        <v>0</v>
      </c>
      <c r="Y654" s="209"/>
      <c r="Z654" s="209"/>
      <c r="AB654" s="306">
        <f t="shared" si="297"/>
        <v>0</v>
      </c>
    </row>
    <row r="655" spans="1:28" s="218" customFormat="1" ht="13.5" hidden="1">
      <c r="A655" s="215"/>
      <c r="B655" s="216" t="s">
        <v>98</v>
      </c>
      <c r="C655" s="217" t="s">
        <v>99</v>
      </c>
      <c r="D655" s="209"/>
      <c r="E655" s="209"/>
      <c r="F655" s="210">
        <f t="shared" si="293"/>
        <v>0</v>
      </c>
      <c r="G655" s="210"/>
      <c r="H655" s="209"/>
      <c r="I655" s="210">
        <f t="shared" si="294"/>
        <v>0</v>
      </c>
      <c r="J655" s="209"/>
      <c r="K655" s="209"/>
      <c r="L655" s="209"/>
      <c r="M655" s="209"/>
      <c r="N655" s="209"/>
      <c r="O655" s="209"/>
      <c r="P655" s="209"/>
      <c r="Q655" s="209"/>
      <c r="R655" s="209"/>
      <c r="S655" s="209"/>
      <c r="T655" s="209"/>
      <c r="U655" s="210">
        <f t="shared" si="295"/>
        <v>0</v>
      </c>
      <c r="V655" s="209"/>
      <c r="W655" s="210">
        <f t="shared" si="296"/>
        <v>0</v>
      </c>
      <c r="X655" s="210">
        <f t="shared" si="292"/>
        <v>0</v>
      </c>
      <c r="Y655" s="209"/>
      <c r="Z655" s="209"/>
      <c r="AB655" s="306">
        <f t="shared" si="297"/>
        <v>0</v>
      </c>
    </row>
    <row r="656" spans="1:28" s="201" customFormat="1" ht="13.5" hidden="1">
      <c r="A656" s="199"/>
      <c r="B656" s="199">
        <v>424</v>
      </c>
      <c r="C656" s="202"/>
      <c r="D656" s="204">
        <f>SUM(D657+D658+D659+D660)</f>
        <v>0</v>
      </c>
      <c r="E656" s="204">
        <f>SUM(E657+E658+E659+E660)</f>
        <v>0</v>
      </c>
      <c r="F656" s="210">
        <f t="shared" si="293"/>
        <v>0</v>
      </c>
      <c r="G656" s="204"/>
      <c r="H656" s="204">
        <f>SUM(H657+H658+H659+H660)</f>
        <v>0</v>
      </c>
      <c r="I656" s="210">
        <f t="shared" si="294"/>
        <v>0</v>
      </c>
      <c r="J656" s="204">
        <f aca="true" t="shared" si="299" ref="J656:S656">SUM(J657+J658+J659+J660)</f>
        <v>0</v>
      </c>
      <c r="K656" s="204">
        <f t="shared" si="299"/>
        <v>0</v>
      </c>
      <c r="L656" s="204">
        <f>SUM(L657+L658+L659+L660)</f>
        <v>0</v>
      </c>
      <c r="M656" s="204">
        <f t="shared" si="299"/>
        <v>0</v>
      </c>
      <c r="N656" s="204">
        <f t="shared" si="299"/>
        <v>0</v>
      </c>
      <c r="O656" s="204">
        <f t="shared" si="299"/>
        <v>0</v>
      </c>
      <c r="P656" s="204">
        <f t="shared" si="299"/>
        <v>0</v>
      </c>
      <c r="Q656" s="204">
        <f t="shared" si="299"/>
        <v>0</v>
      </c>
      <c r="R656" s="204">
        <f t="shared" si="299"/>
        <v>0</v>
      </c>
      <c r="S656" s="204">
        <f t="shared" si="299"/>
        <v>0</v>
      </c>
      <c r="T656" s="204">
        <f>SUM(T657+T658+T659+T660)</f>
        <v>0</v>
      </c>
      <c r="U656" s="210">
        <f t="shared" si="295"/>
        <v>0</v>
      </c>
      <c r="V656" s="204">
        <f>SUM(V657+V658+V659+V660)</f>
        <v>0</v>
      </c>
      <c r="W656" s="210">
        <f t="shared" si="296"/>
        <v>0</v>
      </c>
      <c r="X656" s="210">
        <f t="shared" si="292"/>
        <v>0</v>
      </c>
      <c r="Y656" s="204">
        <f>SUM(Y657+Y658+Y659+Y660)</f>
        <v>0</v>
      </c>
      <c r="Z656" s="204">
        <f>SUM(Z657+Z658+Z659+Z660)</f>
        <v>0</v>
      </c>
      <c r="AB656" s="306">
        <f t="shared" si="297"/>
        <v>0</v>
      </c>
    </row>
    <row r="657" spans="1:28" s="218" customFormat="1" ht="13.5" hidden="1">
      <c r="A657" s="215"/>
      <c r="B657" s="219">
        <v>4241</v>
      </c>
      <c r="C657" s="220" t="s">
        <v>100</v>
      </c>
      <c r="D657" s="209"/>
      <c r="E657" s="209"/>
      <c r="F657" s="210">
        <f t="shared" si="293"/>
        <v>0</v>
      </c>
      <c r="G657" s="210"/>
      <c r="H657" s="209"/>
      <c r="I657" s="210">
        <f t="shared" si="294"/>
        <v>0</v>
      </c>
      <c r="J657" s="209"/>
      <c r="K657" s="209"/>
      <c r="L657" s="209"/>
      <c r="M657" s="209"/>
      <c r="N657" s="209"/>
      <c r="O657" s="209"/>
      <c r="P657" s="209"/>
      <c r="Q657" s="209"/>
      <c r="R657" s="209"/>
      <c r="S657" s="209"/>
      <c r="T657" s="209"/>
      <c r="U657" s="210">
        <f t="shared" si="295"/>
        <v>0</v>
      </c>
      <c r="V657" s="209"/>
      <c r="W657" s="210">
        <f t="shared" si="296"/>
        <v>0</v>
      </c>
      <c r="X657" s="210">
        <f t="shared" si="292"/>
        <v>0</v>
      </c>
      <c r="Y657" s="209"/>
      <c r="Z657" s="209"/>
      <c r="AB657" s="306">
        <f t="shared" si="297"/>
        <v>0</v>
      </c>
    </row>
    <row r="658" spans="1:28" s="218" customFormat="1" ht="13.5" hidden="1">
      <c r="A658" s="215"/>
      <c r="B658" s="219">
        <v>4242</v>
      </c>
      <c r="C658" s="221" t="s">
        <v>101</v>
      </c>
      <c r="D658" s="209"/>
      <c r="E658" s="209"/>
      <c r="F658" s="210">
        <f t="shared" si="293"/>
        <v>0</v>
      </c>
      <c r="G658" s="210"/>
      <c r="H658" s="209"/>
      <c r="I658" s="210">
        <f t="shared" si="294"/>
        <v>0</v>
      </c>
      <c r="J658" s="209"/>
      <c r="K658" s="209"/>
      <c r="L658" s="209"/>
      <c r="M658" s="209"/>
      <c r="N658" s="209"/>
      <c r="O658" s="209"/>
      <c r="P658" s="209"/>
      <c r="Q658" s="209"/>
      <c r="R658" s="209"/>
      <c r="S658" s="209"/>
      <c r="T658" s="209"/>
      <c r="U658" s="210">
        <f t="shared" si="295"/>
        <v>0</v>
      </c>
      <c r="V658" s="209"/>
      <c r="W658" s="210">
        <f t="shared" si="296"/>
        <v>0</v>
      </c>
      <c r="X658" s="210">
        <f t="shared" si="292"/>
        <v>0</v>
      </c>
      <c r="Y658" s="209"/>
      <c r="Z658" s="209"/>
      <c r="AB658" s="306">
        <f t="shared" si="297"/>
        <v>0</v>
      </c>
    </row>
    <row r="659" spans="1:28" s="218" customFormat="1" ht="13.5" hidden="1">
      <c r="A659" s="215"/>
      <c r="B659" s="219">
        <v>4243</v>
      </c>
      <c r="C659" s="221" t="s">
        <v>102</v>
      </c>
      <c r="D659" s="209"/>
      <c r="E659" s="209"/>
      <c r="F659" s="210">
        <f t="shared" si="293"/>
        <v>0</v>
      </c>
      <c r="G659" s="210"/>
      <c r="H659" s="209"/>
      <c r="I659" s="210">
        <f t="shared" si="294"/>
        <v>0</v>
      </c>
      <c r="J659" s="209"/>
      <c r="K659" s="209"/>
      <c r="L659" s="209"/>
      <c r="M659" s="209"/>
      <c r="N659" s="209"/>
      <c r="O659" s="209"/>
      <c r="P659" s="209"/>
      <c r="Q659" s="209"/>
      <c r="R659" s="209"/>
      <c r="S659" s="209"/>
      <c r="T659" s="209"/>
      <c r="U659" s="210">
        <f t="shared" si="295"/>
        <v>0</v>
      </c>
      <c r="V659" s="209"/>
      <c r="W659" s="210">
        <f t="shared" si="296"/>
        <v>0</v>
      </c>
      <c r="X659" s="210">
        <f t="shared" si="292"/>
        <v>0</v>
      </c>
      <c r="Y659" s="209"/>
      <c r="Z659" s="209"/>
      <c r="AB659" s="306">
        <f t="shared" si="297"/>
        <v>0</v>
      </c>
    </row>
    <row r="660" spans="1:28" s="218" customFormat="1" ht="13.5" hidden="1">
      <c r="A660" s="215"/>
      <c r="B660" s="219">
        <v>4244</v>
      </c>
      <c r="C660" s="221" t="s">
        <v>103</v>
      </c>
      <c r="D660" s="209"/>
      <c r="E660" s="209"/>
      <c r="F660" s="210">
        <f t="shared" si="293"/>
        <v>0</v>
      </c>
      <c r="G660" s="210"/>
      <c r="H660" s="209"/>
      <c r="I660" s="210">
        <f t="shared" si="294"/>
        <v>0</v>
      </c>
      <c r="J660" s="209"/>
      <c r="K660" s="209"/>
      <c r="L660" s="209"/>
      <c r="M660" s="209"/>
      <c r="N660" s="209"/>
      <c r="O660" s="209"/>
      <c r="P660" s="209"/>
      <c r="Q660" s="209"/>
      <c r="R660" s="209"/>
      <c r="S660" s="209"/>
      <c r="T660" s="209"/>
      <c r="U660" s="210">
        <f t="shared" si="295"/>
        <v>0</v>
      </c>
      <c r="V660" s="209"/>
      <c r="W660" s="210">
        <f t="shared" si="296"/>
        <v>0</v>
      </c>
      <c r="X660" s="210">
        <f t="shared" si="292"/>
        <v>0</v>
      </c>
      <c r="Y660" s="209"/>
      <c r="Z660" s="209"/>
      <c r="AB660" s="306">
        <f t="shared" si="297"/>
        <v>0</v>
      </c>
    </row>
    <row r="661" spans="1:28" s="201" customFormat="1" ht="13.5" hidden="1">
      <c r="A661" s="199"/>
      <c r="B661" s="199">
        <v>426</v>
      </c>
      <c r="C661" s="200"/>
      <c r="D661" s="204">
        <f>SUM(D662+D663)</f>
        <v>0</v>
      </c>
      <c r="E661" s="204">
        <f>SUM(E662+E663)</f>
        <v>0</v>
      </c>
      <c r="F661" s="210">
        <f t="shared" si="293"/>
        <v>0</v>
      </c>
      <c r="G661" s="204"/>
      <c r="H661" s="204">
        <f>SUM(H662+H663)</f>
        <v>0</v>
      </c>
      <c r="I661" s="210">
        <f t="shared" si="294"/>
        <v>0</v>
      </c>
      <c r="J661" s="204">
        <f aca="true" t="shared" si="300" ref="J661:S661">SUM(J662+J663)</f>
        <v>0</v>
      </c>
      <c r="K661" s="204">
        <f t="shared" si="300"/>
        <v>0</v>
      </c>
      <c r="L661" s="204">
        <f>SUM(L662+L663)</f>
        <v>0</v>
      </c>
      <c r="M661" s="204">
        <f t="shared" si="300"/>
        <v>0</v>
      </c>
      <c r="N661" s="204">
        <f t="shared" si="300"/>
        <v>0</v>
      </c>
      <c r="O661" s="204">
        <f t="shared" si="300"/>
        <v>0</v>
      </c>
      <c r="P661" s="204">
        <f t="shared" si="300"/>
        <v>0</v>
      </c>
      <c r="Q661" s="204">
        <f t="shared" si="300"/>
        <v>0</v>
      </c>
      <c r="R661" s="204">
        <f t="shared" si="300"/>
        <v>0</v>
      </c>
      <c r="S661" s="204">
        <f t="shared" si="300"/>
        <v>0</v>
      </c>
      <c r="T661" s="204">
        <f>SUM(T662+T663)</f>
        <v>0</v>
      </c>
      <c r="U661" s="210">
        <f t="shared" si="295"/>
        <v>0</v>
      </c>
      <c r="V661" s="204">
        <f>SUM(V662+V663)</f>
        <v>0</v>
      </c>
      <c r="W661" s="210">
        <f t="shared" si="296"/>
        <v>0</v>
      </c>
      <c r="X661" s="210">
        <f t="shared" si="292"/>
        <v>0</v>
      </c>
      <c r="Y661" s="204">
        <f>SUM(Y662+Y663)</f>
        <v>0</v>
      </c>
      <c r="Z661" s="204">
        <f>SUM(Z662+Z663)</f>
        <v>0</v>
      </c>
      <c r="AB661" s="306">
        <f t="shared" si="297"/>
        <v>0</v>
      </c>
    </row>
    <row r="662" spans="1:28" s="218" customFormat="1" ht="13.5" hidden="1">
      <c r="A662" s="215"/>
      <c r="B662" s="216">
        <v>4262</v>
      </c>
      <c r="C662" s="217" t="s">
        <v>104</v>
      </c>
      <c r="D662" s="209"/>
      <c r="E662" s="209"/>
      <c r="F662" s="210">
        <f t="shared" si="293"/>
        <v>0</v>
      </c>
      <c r="G662" s="210"/>
      <c r="H662" s="209"/>
      <c r="I662" s="210">
        <f t="shared" si="294"/>
        <v>0</v>
      </c>
      <c r="J662" s="209"/>
      <c r="K662" s="209"/>
      <c r="L662" s="209"/>
      <c r="M662" s="209"/>
      <c r="N662" s="209"/>
      <c r="O662" s="209"/>
      <c r="P662" s="209"/>
      <c r="Q662" s="209"/>
      <c r="R662" s="209"/>
      <c r="S662" s="209"/>
      <c r="T662" s="209"/>
      <c r="U662" s="210">
        <f t="shared" si="295"/>
        <v>0</v>
      </c>
      <c r="V662" s="209"/>
      <c r="W662" s="210">
        <f t="shared" si="296"/>
        <v>0</v>
      </c>
      <c r="X662" s="210">
        <f t="shared" si="292"/>
        <v>0</v>
      </c>
      <c r="Y662" s="209"/>
      <c r="Z662" s="209"/>
      <c r="AB662" s="306">
        <f t="shared" si="297"/>
        <v>0</v>
      </c>
    </row>
    <row r="663" spans="1:28" s="218" customFormat="1" ht="13.5" hidden="1">
      <c r="A663" s="215"/>
      <c r="B663" s="216">
        <v>4263</v>
      </c>
      <c r="C663" s="217" t="s">
        <v>105</v>
      </c>
      <c r="D663" s="209"/>
      <c r="E663" s="209"/>
      <c r="F663" s="210">
        <f t="shared" si="293"/>
        <v>0</v>
      </c>
      <c r="G663" s="210"/>
      <c r="H663" s="209"/>
      <c r="I663" s="210">
        <f t="shared" si="294"/>
        <v>0</v>
      </c>
      <c r="J663" s="209"/>
      <c r="K663" s="209"/>
      <c r="L663" s="209"/>
      <c r="M663" s="209"/>
      <c r="N663" s="209"/>
      <c r="O663" s="209"/>
      <c r="P663" s="209"/>
      <c r="Q663" s="209"/>
      <c r="R663" s="209"/>
      <c r="S663" s="209"/>
      <c r="T663" s="209"/>
      <c r="U663" s="210">
        <f t="shared" si="295"/>
        <v>0</v>
      </c>
      <c r="V663" s="209"/>
      <c r="W663" s="210">
        <f t="shared" si="296"/>
        <v>0</v>
      </c>
      <c r="X663" s="3"/>
      <c r="Y663" s="209"/>
      <c r="Z663" s="209"/>
      <c r="AB663" s="306">
        <f t="shared" si="297"/>
        <v>0</v>
      </c>
    </row>
    <row r="664" ht="13.5" hidden="1">
      <c r="X664" s="210">
        <f aca="true" t="shared" si="301" ref="X664:X727">SUM(N664:V664)</f>
        <v>0</v>
      </c>
    </row>
    <row r="665" spans="2:28" s="7" customFormat="1" ht="13.5" hidden="1">
      <c r="B665" s="6"/>
      <c r="C665" s="10" t="s">
        <v>548</v>
      </c>
      <c r="D665" s="4">
        <f>SUM(D666+D723)</f>
        <v>0</v>
      </c>
      <c r="E665" s="4">
        <f>SUM(E666+E723)</f>
        <v>0</v>
      </c>
      <c r="F665" s="210">
        <f aca="true" t="shared" si="302" ref="F665:F696">SUM(H665:S665)</f>
        <v>0</v>
      </c>
      <c r="G665" s="4"/>
      <c r="H665" s="4">
        <f>SUM(H666+H723)</f>
        <v>0</v>
      </c>
      <c r="I665" s="210">
        <f aca="true" t="shared" si="303" ref="I665:I696">SUM(H665:H665)</f>
        <v>0</v>
      </c>
      <c r="J665" s="4">
        <f aca="true" t="shared" si="304" ref="J665:S665">SUM(J666+J723)</f>
        <v>0</v>
      </c>
      <c r="K665" s="4">
        <f t="shared" si="304"/>
        <v>0</v>
      </c>
      <c r="L665" s="4">
        <f>SUM(L666+L723)</f>
        <v>0</v>
      </c>
      <c r="M665" s="4">
        <f t="shared" si="304"/>
        <v>0</v>
      </c>
      <c r="N665" s="4">
        <f t="shared" si="304"/>
        <v>0</v>
      </c>
      <c r="O665" s="4">
        <f t="shared" si="304"/>
        <v>0</v>
      </c>
      <c r="P665" s="4">
        <f t="shared" si="304"/>
        <v>0</v>
      </c>
      <c r="Q665" s="4">
        <f t="shared" si="304"/>
        <v>0</v>
      </c>
      <c r="R665" s="4">
        <f t="shared" si="304"/>
        <v>0</v>
      </c>
      <c r="S665" s="4">
        <f t="shared" si="304"/>
        <v>0</v>
      </c>
      <c r="T665" s="4">
        <f>SUM(T666+T723)</f>
        <v>0</v>
      </c>
      <c r="U665" s="210">
        <f aca="true" t="shared" si="305" ref="U665:U696">SUM(I665+T665)</f>
        <v>0</v>
      </c>
      <c r="V665" s="4">
        <f>SUM(V666+V723)</f>
        <v>0</v>
      </c>
      <c r="W665" s="210">
        <f aca="true" t="shared" si="306" ref="W665:W728">SUM(U665:V665)</f>
        <v>0</v>
      </c>
      <c r="X665" s="210">
        <f t="shared" si="301"/>
        <v>0</v>
      </c>
      <c r="Y665" s="4">
        <f>SUM(Y666+Y723)</f>
        <v>0</v>
      </c>
      <c r="Z665" s="4">
        <f>SUM(Z666+Z723)</f>
        <v>0</v>
      </c>
      <c r="AB665" s="306">
        <f aca="true" t="shared" si="307" ref="AB665:AB696">SUM(P665+AA665)</f>
        <v>0</v>
      </c>
    </row>
    <row r="666" spans="2:28" s="7" customFormat="1" ht="13.5" hidden="1">
      <c r="B666" s="6">
        <v>3</v>
      </c>
      <c r="C666" s="7" t="s">
        <v>118</v>
      </c>
      <c r="D666" s="4">
        <f>SUM(D667+D679+D712)</f>
        <v>0</v>
      </c>
      <c r="E666" s="4">
        <f>SUM(E667+E679+E712)</f>
        <v>0</v>
      </c>
      <c r="F666" s="210">
        <f t="shared" si="302"/>
        <v>0</v>
      </c>
      <c r="G666" s="4"/>
      <c r="H666" s="4">
        <f>SUM(H667+H679+H712)</f>
        <v>0</v>
      </c>
      <c r="I666" s="210">
        <f t="shared" si="303"/>
        <v>0</v>
      </c>
      <c r="J666" s="4">
        <f aca="true" t="shared" si="308" ref="J666:S666">SUM(J667+J679+J712)</f>
        <v>0</v>
      </c>
      <c r="K666" s="4">
        <f t="shared" si="308"/>
        <v>0</v>
      </c>
      <c r="L666" s="4">
        <f>SUM(L667+L679+L712)</f>
        <v>0</v>
      </c>
      <c r="M666" s="4">
        <f t="shared" si="308"/>
        <v>0</v>
      </c>
      <c r="N666" s="4">
        <f t="shared" si="308"/>
        <v>0</v>
      </c>
      <c r="O666" s="4">
        <f t="shared" si="308"/>
        <v>0</v>
      </c>
      <c r="P666" s="4">
        <f t="shared" si="308"/>
        <v>0</v>
      </c>
      <c r="Q666" s="4">
        <f t="shared" si="308"/>
        <v>0</v>
      </c>
      <c r="R666" s="4">
        <f t="shared" si="308"/>
        <v>0</v>
      </c>
      <c r="S666" s="4">
        <f t="shared" si="308"/>
        <v>0</v>
      </c>
      <c r="T666" s="4">
        <f>SUM(T667+T679+T712)</f>
        <v>0</v>
      </c>
      <c r="U666" s="210">
        <f t="shared" si="305"/>
        <v>0</v>
      </c>
      <c r="V666" s="4">
        <f>SUM(V667+V679+V712)</f>
        <v>0</v>
      </c>
      <c r="W666" s="210">
        <f t="shared" si="306"/>
        <v>0</v>
      </c>
      <c r="X666" s="210">
        <f t="shared" si="301"/>
        <v>0</v>
      </c>
      <c r="Y666" s="4">
        <f>SUM(Y667+Y679+Y712)</f>
        <v>0</v>
      </c>
      <c r="Z666" s="4">
        <f>SUM(Z667+Z679+Z712)</f>
        <v>0</v>
      </c>
      <c r="AB666" s="306">
        <f t="shared" si="307"/>
        <v>0</v>
      </c>
    </row>
    <row r="667" spans="2:28" s="7" customFormat="1" ht="13.5" hidden="1">
      <c r="B667" s="6">
        <v>31</v>
      </c>
      <c r="D667" s="4">
        <f>SUM(D668+D673+D675)</f>
        <v>0</v>
      </c>
      <c r="E667" s="4">
        <f>SUM(E668+E673+E675)</f>
        <v>0</v>
      </c>
      <c r="F667" s="210">
        <f t="shared" si="302"/>
        <v>0</v>
      </c>
      <c r="G667" s="4"/>
      <c r="H667" s="4">
        <f>SUM(H668+H673+H675)</f>
        <v>0</v>
      </c>
      <c r="I667" s="210">
        <f t="shared" si="303"/>
        <v>0</v>
      </c>
      <c r="J667" s="4">
        <f aca="true" t="shared" si="309" ref="J667:S667">SUM(J668+J673+J675)</f>
        <v>0</v>
      </c>
      <c r="K667" s="4">
        <f t="shared" si="309"/>
        <v>0</v>
      </c>
      <c r="L667" s="4">
        <f>SUM(L668+L673+L675)</f>
        <v>0</v>
      </c>
      <c r="M667" s="4">
        <f t="shared" si="309"/>
        <v>0</v>
      </c>
      <c r="N667" s="4">
        <f t="shared" si="309"/>
        <v>0</v>
      </c>
      <c r="O667" s="4">
        <f t="shared" si="309"/>
        <v>0</v>
      </c>
      <c r="P667" s="4">
        <f t="shared" si="309"/>
        <v>0</v>
      </c>
      <c r="Q667" s="4">
        <f t="shared" si="309"/>
        <v>0</v>
      </c>
      <c r="R667" s="4">
        <f t="shared" si="309"/>
        <v>0</v>
      </c>
      <c r="S667" s="4">
        <f t="shared" si="309"/>
        <v>0</v>
      </c>
      <c r="T667" s="4">
        <f>SUM(T668+T673+T675)</f>
        <v>0</v>
      </c>
      <c r="U667" s="210">
        <f t="shared" si="305"/>
        <v>0</v>
      </c>
      <c r="V667" s="4">
        <f>SUM(V668+V673+V675)</f>
        <v>0</v>
      </c>
      <c r="W667" s="210">
        <f t="shared" si="306"/>
        <v>0</v>
      </c>
      <c r="X667" s="210">
        <f t="shared" si="301"/>
        <v>0</v>
      </c>
      <c r="Y667" s="4">
        <f>SUM(Y668+Y673+Y675)</f>
        <v>0</v>
      </c>
      <c r="Z667" s="4">
        <f>SUM(Z668+Z673+Z675)</f>
        <v>0</v>
      </c>
      <c r="AB667" s="306">
        <f t="shared" si="307"/>
        <v>0</v>
      </c>
    </row>
    <row r="668" spans="2:28" s="7" customFormat="1" ht="13.5" hidden="1">
      <c r="B668" s="6">
        <v>311</v>
      </c>
      <c r="D668" s="4">
        <f>SUM(D669+D670+D671+D672)</f>
        <v>0</v>
      </c>
      <c r="E668" s="4">
        <f>SUM(E669+E670+E671+E672)</f>
        <v>0</v>
      </c>
      <c r="F668" s="210">
        <f t="shared" si="302"/>
        <v>0</v>
      </c>
      <c r="G668" s="4"/>
      <c r="H668" s="4">
        <f>SUM(H669+H670+H671+H672)</f>
        <v>0</v>
      </c>
      <c r="I668" s="210">
        <f t="shared" si="303"/>
        <v>0</v>
      </c>
      <c r="J668" s="4">
        <f aca="true" t="shared" si="310" ref="J668:S668">SUM(J669+J670+J671+J672)</f>
        <v>0</v>
      </c>
      <c r="K668" s="4">
        <f t="shared" si="310"/>
        <v>0</v>
      </c>
      <c r="L668" s="4">
        <f>SUM(L669+L670+L671+L672)</f>
        <v>0</v>
      </c>
      <c r="M668" s="4">
        <f t="shared" si="310"/>
        <v>0</v>
      </c>
      <c r="N668" s="4">
        <f t="shared" si="310"/>
        <v>0</v>
      </c>
      <c r="O668" s="4">
        <f t="shared" si="310"/>
        <v>0</v>
      </c>
      <c r="P668" s="4">
        <f t="shared" si="310"/>
        <v>0</v>
      </c>
      <c r="Q668" s="4">
        <f t="shared" si="310"/>
        <v>0</v>
      </c>
      <c r="R668" s="4">
        <f t="shared" si="310"/>
        <v>0</v>
      </c>
      <c r="S668" s="4">
        <f t="shared" si="310"/>
        <v>0</v>
      </c>
      <c r="T668" s="4">
        <f>SUM(T669+T670+T671+T672)</f>
        <v>0</v>
      </c>
      <c r="U668" s="210">
        <f t="shared" si="305"/>
        <v>0</v>
      </c>
      <c r="V668" s="4">
        <f>SUM(V669+V670+V671+V672)</f>
        <v>0</v>
      </c>
      <c r="W668" s="210">
        <f t="shared" si="306"/>
        <v>0</v>
      </c>
      <c r="X668" s="210">
        <f t="shared" si="301"/>
        <v>0</v>
      </c>
      <c r="Y668" s="4">
        <f>SUM(Y669+Y670+Y671+Y672)</f>
        <v>0</v>
      </c>
      <c r="Z668" s="4">
        <f>SUM(Z669+Z670+Z671+Z672)</f>
        <v>0</v>
      </c>
      <c r="AB668" s="306">
        <f t="shared" si="307"/>
        <v>0</v>
      </c>
    </row>
    <row r="669" spans="1:28" s="211" customFormat="1" ht="13.5" hidden="1">
      <c r="A669" s="206"/>
      <c r="B669" s="207" t="s">
        <v>0</v>
      </c>
      <c r="C669" s="208" t="s">
        <v>1</v>
      </c>
      <c r="D669" s="209"/>
      <c r="E669" s="209"/>
      <c r="F669" s="210">
        <f t="shared" si="302"/>
        <v>0</v>
      </c>
      <c r="G669" s="210"/>
      <c r="H669" s="209"/>
      <c r="I669" s="210">
        <f t="shared" si="303"/>
        <v>0</v>
      </c>
      <c r="J669" s="209"/>
      <c r="K669" s="209"/>
      <c r="L669" s="209"/>
      <c r="M669" s="209"/>
      <c r="N669" s="209"/>
      <c r="O669" s="209"/>
      <c r="P669" s="209"/>
      <c r="Q669" s="209"/>
      <c r="R669" s="209"/>
      <c r="S669" s="209"/>
      <c r="T669" s="209"/>
      <c r="U669" s="210">
        <f t="shared" si="305"/>
        <v>0</v>
      </c>
      <c r="V669" s="209"/>
      <c r="W669" s="210">
        <f t="shared" si="306"/>
        <v>0</v>
      </c>
      <c r="X669" s="210">
        <f t="shared" si="301"/>
        <v>0</v>
      </c>
      <c r="Y669" s="209"/>
      <c r="Z669" s="209"/>
      <c r="AB669" s="306">
        <f t="shared" si="307"/>
        <v>0</v>
      </c>
    </row>
    <row r="670" spans="1:28" s="211" customFormat="1" ht="13.5" hidden="1">
      <c r="A670" s="206"/>
      <c r="B670" s="207" t="s">
        <v>2</v>
      </c>
      <c r="C670" s="208" t="s">
        <v>3</v>
      </c>
      <c r="D670" s="209"/>
      <c r="E670" s="209"/>
      <c r="F670" s="210">
        <f t="shared" si="302"/>
        <v>0</v>
      </c>
      <c r="G670" s="210"/>
      <c r="H670" s="209"/>
      <c r="I670" s="210">
        <f t="shared" si="303"/>
        <v>0</v>
      </c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10">
        <f t="shared" si="305"/>
        <v>0</v>
      </c>
      <c r="V670" s="209"/>
      <c r="W670" s="210">
        <f t="shared" si="306"/>
        <v>0</v>
      </c>
      <c r="X670" s="210">
        <f t="shared" si="301"/>
        <v>0</v>
      </c>
      <c r="Y670" s="209"/>
      <c r="Z670" s="209"/>
      <c r="AB670" s="306">
        <f t="shared" si="307"/>
        <v>0</v>
      </c>
    </row>
    <row r="671" spans="1:28" s="211" customFormat="1" ht="13.5" hidden="1">
      <c r="A671" s="206"/>
      <c r="B671" s="207" t="s">
        <v>4</v>
      </c>
      <c r="C671" s="208" t="s">
        <v>5</v>
      </c>
      <c r="D671" s="209"/>
      <c r="E671" s="209"/>
      <c r="F671" s="210">
        <f t="shared" si="302"/>
        <v>0</v>
      </c>
      <c r="G671" s="210"/>
      <c r="H671" s="209"/>
      <c r="I671" s="210">
        <f t="shared" si="303"/>
        <v>0</v>
      </c>
      <c r="J671" s="209"/>
      <c r="K671" s="209"/>
      <c r="L671" s="209"/>
      <c r="M671" s="209"/>
      <c r="N671" s="209"/>
      <c r="O671" s="209"/>
      <c r="P671" s="209"/>
      <c r="Q671" s="209"/>
      <c r="R671" s="209"/>
      <c r="S671" s="209"/>
      <c r="T671" s="209"/>
      <c r="U671" s="210">
        <f t="shared" si="305"/>
        <v>0</v>
      </c>
      <c r="V671" s="209"/>
      <c r="W671" s="210">
        <f t="shared" si="306"/>
        <v>0</v>
      </c>
      <c r="X671" s="210">
        <f t="shared" si="301"/>
        <v>0</v>
      </c>
      <c r="Y671" s="209"/>
      <c r="Z671" s="209"/>
      <c r="AB671" s="306">
        <f t="shared" si="307"/>
        <v>0</v>
      </c>
    </row>
    <row r="672" spans="1:28" s="211" customFormat="1" ht="13.5" hidden="1">
      <c r="A672" s="206"/>
      <c r="B672" s="207" t="s">
        <v>6</v>
      </c>
      <c r="C672" s="208" t="s">
        <v>7</v>
      </c>
      <c r="D672" s="209"/>
      <c r="E672" s="209"/>
      <c r="F672" s="210">
        <f t="shared" si="302"/>
        <v>0</v>
      </c>
      <c r="G672" s="210"/>
      <c r="H672" s="209"/>
      <c r="I672" s="210">
        <f t="shared" si="303"/>
        <v>0</v>
      </c>
      <c r="J672" s="209"/>
      <c r="K672" s="209"/>
      <c r="L672" s="209"/>
      <c r="M672" s="209"/>
      <c r="N672" s="209"/>
      <c r="O672" s="209"/>
      <c r="P672" s="209"/>
      <c r="Q672" s="209"/>
      <c r="R672" s="209"/>
      <c r="S672" s="209"/>
      <c r="T672" s="209"/>
      <c r="U672" s="210">
        <f t="shared" si="305"/>
        <v>0</v>
      </c>
      <c r="V672" s="209"/>
      <c r="W672" s="210">
        <f t="shared" si="306"/>
        <v>0</v>
      </c>
      <c r="X672" s="210">
        <f t="shared" si="301"/>
        <v>0</v>
      </c>
      <c r="Y672" s="209"/>
      <c r="Z672" s="209"/>
      <c r="AB672" s="306">
        <f t="shared" si="307"/>
        <v>0</v>
      </c>
    </row>
    <row r="673" spans="1:28" s="198" customFormat="1" ht="13.5" hidden="1">
      <c r="A673" s="195"/>
      <c r="B673" s="195">
        <v>312</v>
      </c>
      <c r="C673" s="196"/>
      <c r="D673" s="197">
        <f>SUM(D674)</f>
        <v>0</v>
      </c>
      <c r="E673" s="197">
        <f aca="true" t="shared" si="311" ref="E673:V673">SUM(E674)</f>
        <v>0</v>
      </c>
      <c r="F673" s="210">
        <f t="shared" si="302"/>
        <v>0</v>
      </c>
      <c r="G673" s="197"/>
      <c r="H673" s="197">
        <f t="shared" si="311"/>
        <v>0</v>
      </c>
      <c r="I673" s="210">
        <f t="shared" si="303"/>
        <v>0</v>
      </c>
      <c r="J673" s="197">
        <f t="shared" si="311"/>
        <v>0</v>
      </c>
      <c r="K673" s="197">
        <f t="shared" si="311"/>
        <v>0</v>
      </c>
      <c r="L673" s="197">
        <f t="shared" si="311"/>
        <v>0</v>
      </c>
      <c r="M673" s="197">
        <f t="shared" si="311"/>
        <v>0</v>
      </c>
      <c r="N673" s="197">
        <f t="shared" si="311"/>
        <v>0</v>
      </c>
      <c r="O673" s="197">
        <f t="shared" si="311"/>
        <v>0</v>
      </c>
      <c r="P673" s="197">
        <f t="shared" si="311"/>
        <v>0</v>
      </c>
      <c r="Q673" s="197">
        <f t="shared" si="311"/>
        <v>0</v>
      </c>
      <c r="R673" s="197">
        <f t="shared" si="311"/>
        <v>0</v>
      </c>
      <c r="S673" s="197">
        <f t="shared" si="311"/>
        <v>0</v>
      </c>
      <c r="T673" s="197">
        <f t="shared" si="311"/>
        <v>0</v>
      </c>
      <c r="U673" s="210">
        <f t="shared" si="305"/>
        <v>0</v>
      </c>
      <c r="V673" s="197">
        <f t="shared" si="311"/>
        <v>0</v>
      </c>
      <c r="W673" s="210">
        <f t="shared" si="306"/>
        <v>0</v>
      </c>
      <c r="X673" s="210">
        <f t="shared" si="301"/>
        <v>0</v>
      </c>
      <c r="Y673" s="197">
        <f>SUM(Y674)</f>
        <v>0</v>
      </c>
      <c r="Z673" s="197">
        <f>SUM(Z674)</f>
        <v>0</v>
      </c>
      <c r="AB673" s="306">
        <f t="shared" si="307"/>
        <v>0</v>
      </c>
    </row>
    <row r="674" spans="1:28" s="211" customFormat="1" ht="13.5" hidden="1">
      <c r="A674" s="206"/>
      <c r="B674" s="207" t="s">
        <v>8</v>
      </c>
      <c r="C674" s="208" t="s">
        <v>9</v>
      </c>
      <c r="D674" s="209"/>
      <c r="E674" s="209"/>
      <c r="F674" s="210">
        <f t="shared" si="302"/>
        <v>0</v>
      </c>
      <c r="G674" s="210"/>
      <c r="H674" s="209"/>
      <c r="I674" s="210">
        <f t="shared" si="303"/>
        <v>0</v>
      </c>
      <c r="J674" s="209"/>
      <c r="K674" s="209"/>
      <c r="L674" s="209"/>
      <c r="M674" s="209"/>
      <c r="N674" s="209"/>
      <c r="O674" s="209"/>
      <c r="P674" s="209"/>
      <c r="Q674" s="209"/>
      <c r="R674" s="209"/>
      <c r="S674" s="209"/>
      <c r="T674" s="209"/>
      <c r="U674" s="210">
        <f t="shared" si="305"/>
        <v>0</v>
      </c>
      <c r="V674" s="209"/>
      <c r="W674" s="210">
        <f t="shared" si="306"/>
        <v>0</v>
      </c>
      <c r="X674" s="210">
        <f t="shared" si="301"/>
        <v>0</v>
      </c>
      <c r="Y674" s="209"/>
      <c r="Z674" s="209"/>
      <c r="AB674" s="306">
        <f t="shared" si="307"/>
        <v>0</v>
      </c>
    </row>
    <row r="675" spans="1:28" s="198" customFormat="1" ht="13.5" hidden="1">
      <c r="A675" s="195"/>
      <c r="B675" s="195">
        <v>313</v>
      </c>
      <c r="C675" s="196"/>
      <c r="D675" s="197">
        <f>SUM(D676+D677+D678)</f>
        <v>0</v>
      </c>
      <c r="E675" s="197">
        <f>SUM(E676+E677+E678)</f>
        <v>0</v>
      </c>
      <c r="F675" s="210">
        <f t="shared" si="302"/>
        <v>0</v>
      </c>
      <c r="G675" s="197"/>
      <c r="H675" s="197">
        <f>SUM(H676+H677+H678)</f>
        <v>0</v>
      </c>
      <c r="I675" s="210">
        <f t="shared" si="303"/>
        <v>0</v>
      </c>
      <c r="J675" s="197">
        <f aca="true" t="shared" si="312" ref="J675:S675">SUM(J676+J677+J678)</f>
        <v>0</v>
      </c>
      <c r="K675" s="197">
        <f t="shared" si="312"/>
        <v>0</v>
      </c>
      <c r="L675" s="197">
        <f>SUM(L676+L677+L678)</f>
        <v>0</v>
      </c>
      <c r="M675" s="197">
        <f t="shared" si="312"/>
        <v>0</v>
      </c>
      <c r="N675" s="197">
        <f t="shared" si="312"/>
        <v>0</v>
      </c>
      <c r="O675" s="197">
        <f t="shared" si="312"/>
        <v>0</v>
      </c>
      <c r="P675" s="197">
        <f t="shared" si="312"/>
        <v>0</v>
      </c>
      <c r="Q675" s="197">
        <f t="shared" si="312"/>
        <v>0</v>
      </c>
      <c r="R675" s="197">
        <f t="shared" si="312"/>
        <v>0</v>
      </c>
      <c r="S675" s="197">
        <f t="shared" si="312"/>
        <v>0</v>
      </c>
      <c r="T675" s="197">
        <f>SUM(T676+T677+T678)</f>
        <v>0</v>
      </c>
      <c r="U675" s="210">
        <f t="shared" si="305"/>
        <v>0</v>
      </c>
      <c r="V675" s="197">
        <f>SUM(V676+V677+V678)</f>
        <v>0</v>
      </c>
      <c r="W675" s="210">
        <f t="shared" si="306"/>
        <v>0</v>
      </c>
      <c r="X675" s="210">
        <f t="shared" si="301"/>
        <v>0</v>
      </c>
      <c r="Y675" s="197">
        <f>SUM(Y676+Y677+Y678)</f>
        <v>0</v>
      </c>
      <c r="Z675" s="197">
        <f>SUM(Z676+Z677+Z678)</f>
        <v>0</v>
      </c>
      <c r="AB675" s="306">
        <f t="shared" si="307"/>
        <v>0</v>
      </c>
    </row>
    <row r="676" spans="1:28" s="211" customFormat="1" ht="13.5" hidden="1">
      <c r="A676" s="206"/>
      <c r="B676" s="207" t="s">
        <v>10</v>
      </c>
      <c r="C676" s="208" t="s">
        <v>11</v>
      </c>
      <c r="D676" s="209"/>
      <c r="E676" s="209"/>
      <c r="F676" s="210">
        <f t="shared" si="302"/>
        <v>0</v>
      </c>
      <c r="G676" s="210"/>
      <c r="H676" s="209"/>
      <c r="I676" s="210">
        <f t="shared" si="303"/>
        <v>0</v>
      </c>
      <c r="J676" s="209"/>
      <c r="K676" s="209"/>
      <c r="L676" s="209"/>
      <c r="M676" s="209"/>
      <c r="N676" s="209"/>
      <c r="O676" s="209"/>
      <c r="P676" s="209"/>
      <c r="Q676" s="209"/>
      <c r="R676" s="209"/>
      <c r="S676" s="209"/>
      <c r="T676" s="209"/>
      <c r="U676" s="210">
        <f t="shared" si="305"/>
        <v>0</v>
      </c>
      <c r="V676" s="209"/>
      <c r="W676" s="210">
        <f t="shared" si="306"/>
        <v>0</v>
      </c>
      <c r="X676" s="210">
        <f t="shared" si="301"/>
        <v>0</v>
      </c>
      <c r="Y676" s="209"/>
      <c r="Z676" s="209"/>
      <c r="AB676" s="306">
        <f t="shared" si="307"/>
        <v>0</v>
      </c>
    </row>
    <row r="677" spans="1:28" s="211" customFormat="1" ht="13.5" hidden="1">
      <c r="A677" s="206"/>
      <c r="B677" s="207" t="s">
        <v>12</v>
      </c>
      <c r="C677" s="208" t="s">
        <v>13</v>
      </c>
      <c r="D677" s="209"/>
      <c r="E677" s="209"/>
      <c r="F677" s="210">
        <f t="shared" si="302"/>
        <v>0</v>
      </c>
      <c r="G677" s="210"/>
      <c r="H677" s="209"/>
      <c r="I677" s="210">
        <f t="shared" si="303"/>
        <v>0</v>
      </c>
      <c r="J677" s="209"/>
      <c r="K677" s="209"/>
      <c r="L677" s="209"/>
      <c r="M677" s="209"/>
      <c r="N677" s="209"/>
      <c r="O677" s="209"/>
      <c r="P677" s="209"/>
      <c r="Q677" s="209"/>
      <c r="R677" s="209"/>
      <c r="S677" s="209"/>
      <c r="T677" s="209"/>
      <c r="U677" s="210">
        <f t="shared" si="305"/>
        <v>0</v>
      </c>
      <c r="V677" s="209"/>
      <c r="W677" s="210">
        <f t="shared" si="306"/>
        <v>0</v>
      </c>
      <c r="X677" s="210">
        <f t="shared" si="301"/>
        <v>0</v>
      </c>
      <c r="Y677" s="209"/>
      <c r="Z677" s="209"/>
      <c r="AB677" s="306">
        <f t="shared" si="307"/>
        <v>0</v>
      </c>
    </row>
    <row r="678" spans="1:28" s="211" customFormat="1" ht="12.75" customHeight="1" hidden="1">
      <c r="A678" s="206"/>
      <c r="B678" s="207" t="s">
        <v>14</v>
      </c>
      <c r="C678" s="208" t="s">
        <v>15</v>
      </c>
      <c r="D678" s="209"/>
      <c r="E678" s="209"/>
      <c r="F678" s="210">
        <f t="shared" si="302"/>
        <v>0</v>
      </c>
      <c r="G678" s="210"/>
      <c r="H678" s="209"/>
      <c r="I678" s="210">
        <f t="shared" si="303"/>
        <v>0</v>
      </c>
      <c r="J678" s="209"/>
      <c r="K678" s="209"/>
      <c r="L678" s="209"/>
      <c r="M678" s="209"/>
      <c r="N678" s="209"/>
      <c r="O678" s="209"/>
      <c r="P678" s="209"/>
      <c r="Q678" s="209"/>
      <c r="R678" s="209"/>
      <c r="S678" s="209"/>
      <c r="T678" s="209"/>
      <c r="U678" s="210">
        <f t="shared" si="305"/>
        <v>0</v>
      </c>
      <c r="V678" s="209"/>
      <c r="W678" s="210">
        <f t="shared" si="306"/>
        <v>0</v>
      </c>
      <c r="X678" s="210">
        <f t="shared" si="301"/>
        <v>0</v>
      </c>
      <c r="Y678" s="209"/>
      <c r="Z678" s="209"/>
      <c r="AB678" s="306">
        <f t="shared" si="307"/>
        <v>0</v>
      </c>
    </row>
    <row r="679" spans="1:28" s="198" customFormat="1" ht="12.75" customHeight="1" hidden="1">
      <c r="A679" s="195"/>
      <c r="B679" s="195">
        <v>32</v>
      </c>
      <c r="C679" s="196"/>
      <c r="D679" s="197">
        <f>SUM(D680+D685+D692+D702+D704)</f>
        <v>0</v>
      </c>
      <c r="E679" s="197">
        <f>SUM(E680+E685+E692+E702+E704)</f>
        <v>0</v>
      </c>
      <c r="F679" s="210">
        <f t="shared" si="302"/>
        <v>0</v>
      </c>
      <c r="G679" s="197"/>
      <c r="H679" s="197">
        <f>SUM(H680+H685+H692+H702+H704)</f>
        <v>0</v>
      </c>
      <c r="I679" s="210">
        <f t="shared" si="303"/>
        <v>0</v>
      </c>
      <c r="J679" s="197">
        <f aca="true" t="shared" si="313" ref="J679:S679">SUM(J680+J685+J692+J702+J704)</f>
        <v>0</v>
      </c>
      <c r="K679" s="197">
        <f t="shared" si="313"/>
        <v>0</v>
      </c>
      <c r="L679" s="197">
        <f>SUM(L680+L685+L692+L702+L704)</f>
        <v>0</v>
      </c>
      <c r="M679" s="197">
        <f t="shared" si="313"/>
        <v>0</v>
      </c>
      <c r="N679" s="197">
        <f t="shared" si="313"/>
        <v>0</v>
      </c>
      <c r="O679" s="197">
        <f t="shared" si="313"/>
        <v>0</v>
      </c>
      <c r="P679" s="197">
        <f t="shared" si="313"/>
        <v>0</v>
      </c>
      <c r="Q679" s="197">
        <f t="shared" si="313"/>
        <v>0</v>
      </c>
      <c r="R679" s="197">
        <f t="shared" si="313"/>
        <v>0</v>
      </c>
      <c r="S679" s="197">
        <f t="shared" si="313"/>
        <v>0</v>
      </c>
      <c r="T679" s="197">
        <f>SUM(T680+T685+T692+T702+T704)</f>
        <v>0</v>
      </c>
      <c r="U679" s="210">
        <f t="shared" si="305"/>
        <v>0</v>
      </c>
      <c r="V679" s="197">
        <f>SUM(V680+V685+V692+V702+V704)</f>
        <v>0</v>
      </c>
      <c r="W679" s="210">
        <f t="shared" si="306"/>
        <v>0</v>
      </c>
      <c r="X679" s="210">
        <f t="shared" si="301"/>
        <v>0</v>
      </c>
      <c r="Y679" s="197">
        <f>SUM(Y680+Y685+Y692+Y702+Y704)</f>
        <v>0</v>
      </c>
      <c r="Z679" s="197">
        <f>SUM(Z680+Z685+Z692+Z702+Z704)</f>
        <v>0</v>
      </c>
      <c r="AB679" s="306">
        <f t="shared" si="307"/>
        <v>0</v>
      </c>
    </row>
    <row r="680" spans="1:28" s="198" customFormat="1" ht="12.75" customHeight="1" hidden="1">
      <c r="A680" s="195"/>
      <c r="B680" s="195">
        <v>321</v>
      </c>
      <c r="C680" s="196"/>
      <c r="D680" s="197">
        <f>SUM(D681+D682+D683+D684)</f>
        <v>0</v>
      </c>
      <c r="E680" s="197">
        <f>SUM(E681+E682+E683+E684)</f>
        <v>0</v>
      </c>
      <c r="F680" s="210">
        <f t="shared" si="302"/>
        <v>0</v>
      </c>
      <c r="G680" s="197"/>
      <c r="H680" s="197">
        <f>SUM(H681+H682+H683+H684)</f>
        <v>0</v>
      </c>
      <c r="I680" s="210">
        <f t="shared" si="303"/>
        <v>0</v>
      </c>
      <c r="J680" s="197">
        <f aca="true" t="shared" si="314" ref="J680:S680">SUM(J681+J682+J683+J684)</f>
        <v>0</v>
      </c>
      <c r="K680" s="197">
        <f t="shared" si="314"/>
        <v>0</v>
      </c>
      <c r="L680" s="197">
        <f>SUM(L681+L682+L683+L684)</f>
        <v>0</v>
      </c>
      <c r="M680" s="197">
        <f t="shared" si="314"/>
        <v>0</v>
      </c>
      <c r="N680" s="197">
        <f t="shared" si="314"/>
        <v>0</v>
      </c>
      <c r="O680" s="197">
        <f t="shared" si="314"/>
        <v>0</v>
      </c>
      <c r="P680" s="197">
        <f t="shared" si="314"/>
        <v>0</v>
      </c>
      <c r="Q680" s="197">
        <f t="shared" si="314"/>
        <v>0</v>
      </c>
      <c r="R680" s="197">
        <f t="shared" si="314"/>
        <v>0</v>
      </c>
      <c r="S680" s="197">
        <f t="shared" si="314"/>
        <v>0</v>
      </c>
      <c r="T680" s="197">
        <f>SUM(T681+T682+T683+T684)</f>
        <v>0</v>
      </c>
      <c r="U680" s="210">
        <f t="shared" si="305"/>
        <v>0</v>
      </c>
      <c r="V680" s="197">
        <f>SUM(V681+V682+V683+V684)</f>
        <v>0</v>
      </c>
      <c r="W680" s="210">
        <f t="shared" si="306"/>
        <v>0</v>
      </c>
      <c r="X680" s="210">
        <f t="shared" si="301"/>
        <v>0</v>
      </c>
      <c r="Y680" s="197">
        <f>SUM(Y681+Y682+Y683+Y684)</f>
        <v>0</v>
      </c>
      <c r="Z680" s="197">
        <f>SUM(Z681+Z682+Z683+Z684)</f>
        <v>0</v>
      </c>
      <c r="AB680" s="306">
        <f t="shared" si="307"/>
        <v>0</v>
      </c>
    </row>
    <row r="681" spans="1:28" s="211" customFormat="1" ht="13.5" hidden="1">
      <c r="A681" s="206"/>
      <c r="B681" s="207" t="s">
        <v>16</v>
      </c>
      <c r="C681" s="208" t="s">
        <v>17</v>
      </c>
      <c r="D681" s="209"/>
      <c r="E681" s="209"/>
      <c r="F681" s="210">
        <f t="shared" si="302"/>
        <v>0</v>
      </c>
      <c r="G681" s="210"/>
      <c r="H681" s="209"/>
      <c r="I681" s="210">
        <f t="shared" si="303"/>
        <v>0</v>
      </c>
      <c r="J681" s="209"/>
      <c r="K681" s="209"/>
      <c r="L681" s="209"/>
      <c r="M681" s="209"/>
      <c r="N681" s="209"/>
      <c r="O681" s="209"/>
      <c r="P681" s="209"/>
      <c r="Q681" s="209"/>
      <c r="R681" s="209"/>
      <c r="S681" s="209"/>
      <c r="T681" s="209"/>
      <c r="U681" s="210">
        <f t="shared" si="305"/>
        <v>0</v>
      </c>
      <c r="V681" s="209"/>
      <c r="W681" s="210">
        <f t="shared" si="306"/>
        <v>0</v>
      </c>
      <c r="X681" s="210">
        <f t="shared" si="301"/>
        <v>0</v>
      </c>
      <c r="Y681" s="209"/>
      <c r="Z681" s="209"/>
      <c r="AB681" s="306">
        <f t="shared" si="307"/>
        <v>0</v>
      </c>
    </row>
    <row r="682" spans="1:28" s="211" customFormat="1" ht="13.5" hidden="1">
      <c r="A682" s="206"/>
      <c r="B682" s="207" t="s">
        <v>18</v>
      </c>
      <c r="C682" s="208" t="s">
        <v>19</v>
      </c>
      <c r="D682" s="209"/>
      <c r="E682" s="209"/>
      <c r="F682" s="210">
        <f t="shared" si="302"/>
        <v>0</v>
      </c>
      <c r="G682" s="210"/>
      <c r="H682" s="209"/>
      <c r="I682" s="210">
        <f t="shared" si="303"/>
        <v>0</v>
      </c>
      <c r="J682" s="209"/>
      <c r="K682" s="209"/>
      <c r="L682" s="209"/>
      <c r="M682" s="209"/>
      <c r="N682" s="209"/>
      <c r="O682" s="209"/>
      <c r="P682" s="209"/>
      <c r="Q682" s="209"/>
      <c r="R682" s="209"/>
      <c r="S682" s="209"/>
      <c r="T682" s="209"/>
      <c r="U682" s="210">
        <f t="shared" si="305"/>
        <v>0</v>
      </c>
      <c r="V682" s="209"/>
      <c r="W682" s="210">
        <f t="shared" si="306"/>
        <v>0</v>
      </c>
      <c r="X682" s="210">
        <f t="shared" si="301"/>
        <v>0</v>
      </c>
      <c r="Y682" s="209"/>
      <c r="Z682" s="209"/>
      <c r="AB682" s="306">
        <f t="shared" si="307"/>
        <v>0</v>
      </c>
    </row>
    <row r="683" spans="1:28" s="211" customFormat="1" ht="13.5" hidden="1">
      <c r="A683" s="206"/>
      <c r="B683" s="207" t="s">
        <v>20</v>
      </c>
      <c r="C683" s="208" t="s">
        <v>21</v>
      </c>
      <c r="D683" s="209"/>
      <c r="E683" s="209"/>
      <c r="F683" s="210">
        <f t="shared" si="302"/>
        <v>0</v>
      </c>
      <c r="G683" s="210"/>
      <c r="H683" s="209"/>
      <c r="I683" s="210">
        <f t="shared" si="303"/>
        <v>0</v>
      </c>
      <c r="J683" s="209"/>
      <c r="K683" s="209"/>
      <c r="L683" s="209"/>
      <c r="M683" s="209"/>
      <c r="N683" s="209"/>
      <c r="O683" s="209"/>
      <c r="P683" s="209"/>
      <c r="Q683" s="209"/>
      <c r="R683" s="209"/>
      <c r="S683" s="209"/>
      <c r="T683" s="209"/>
      <c r="U683" s="210">
        <f t="shared" si="305"/>
        <v>0</v>
      </c>
      <c r="V683" s="209"/>
      <c r="W683" s="210">
        <f t="shared" si="306"/>
        <v>0</v>
      </c>
      <c r="X683" s="210">
        <f t="shared" si="301"/>
        <v>0</v>
      </c>
      <c r="Y683" s="209"/>
      <c r="Z683" s="209"/>
      <c r="AB683" s="306">
        <f t="shared" si="307"/>
        <v>0</v>
      </c>
    </row>
    <row r="684" spans="1:28" s="211" customFormat="1" ht="13.5" hidden="1">
      <c r="A684" s="206"/>
      <c r="B684" s="206">
        <v>3214</v>
      </c>
      <c r="C684" s="208" t="s">
        <v>22</v>
      </c>
      <c r="D684" s="209"/>
      <c r="E684" s="209"/>
      <c r="F684" s="210">
        <f t="shared" si="302"/>
        <v>0</v>
      </c>
      <c r="G684" s="210"/>
      <c r="H684" s="209"/>
      <c r="I684" s="210">
        <f t="shared" si="303"/>
        <v>0</v>
      </c>
      <c r="J684" s="209"/>
      <c r="K684" s="209"/>
      <c r="L684" s="209"/>
      <c r="M684" s="209"/>
      <c r="N684" s="209"/>
      <c r="O684" s="209"/>
      <c r="P684" s="209"/>
      <c r="Q684" s="209"/>
      <c r="R684" s="209"/>
      <c r="S684" s="209"/>
      <c r="T684" s="209"/>
      <c r="U684" s="210">
        <f t="shared" si="305"/>
        <v>0</v>
      </c>
      <c r="V684" s="209"/>
      <c r="W684" s="210">
        <f t="shared" si="306"/>
        <v>0</v>
      </c>
      <c r="X684" s="210">
        <f t="shared" si="301"/>
        <v>0</v>
      </c>
      <c r="Y684" s="209"/>
      <c r="Z684" s="209"/>
      <c r="AB684" s="306">
        <f t="shared" si="307"/>
        <v>0</v>
      </c>
    </row>
    <row r="685" spans="1:28" s="198" customFormat="1" ht="13.5" hidden="1">
      <c r="A685" s="195"/>
      <c r="B685" s="195">
        <v>322</v>
      </c>
      <c r="C685" s="196"/>
      <c r="D685" s="197">
        <f>SUM(D686+D687+D688+D689+D690+D691)</f>
        <v>0</v>
      </c>
      <c r="E685" s="197">
        <f>SUM(E686+E687+E688+E689+E690+E691)</f>
        <v>0</v>
      </c>
      <c r="F685" s="210">
        <f t="shared" si="302"/>
        <v>0</v>
      </c>
      <c r="G685" s="197"/>
      <c r="H685" s="197">
        <f>SUM(H686+H687+H688+H689+H690+H691)</f>
        <v>0</v>
      </c>
      <c r="I685" s="210">
        <f t="shared" si="303"/>
        <v>0</v>
      </c>
      <c r="J685" s="197">
        <f aca="true" t="shared" si="315" ref="J685:S685">SUM(J686+J687+J688+J689+J690+J691)</f>
        <v>0</v>
      </c>
      <c r="K685" s="197">
        <f t="shared" si="315"/>
        <v>0</v>
      </c>
      <c r="L685" s="197">
        <f>SUM(L686+L687+L688+L689+L690+L691)</f>
        <v>0</v>
      </c>
      <c r="M685" s="197">
        <f t="shared" si="315"/>
        <v>0</v>
      </c>
      <c r="N685" s="197">
        <f t="shared" si="315"/>
        <v>0</v>
      </c>
      <c r="O685" s="197">
        <f t="shared" si="315"/>
        <v>0</v>
      </c>
      <c r="P685" s="197">
        <f t="shared" si="315"/>
        <v>0</v>
      </c>
      <c r="Q685" s="197">
        <f t="shared" si="315"/>
        <v>0</v>
      </c>
      <c r="R685" s="197">
        <f t="shared" si="315"/>
        <v>0</v>
      </c>
      <c r="S685" s="197">
        <f t="shared" si="315"/>
        <v>0</v>
      </c>
      <c r="T685" s="197">
        <f>SUM(T686+T687+T688+T689+T690+T691)</f>
        <v>0</v>
      </c>
      <c r="U685" s="210">
        <f t="shared" si="305"/>
        <v>0</v>
      </c>
      <c r="V685" s="197">
        <f>SUM(V686+V687+V688+V689+V690+V691)</f>
        <v>0</v>
      </c>
      <c r="W685" s="210">
        <f t="shared" si="306"/>
        <v>0</v>
      </c>
      <c r="X685" s="210">
        <f t="shared" si="301"/>
        <v>0</v>
      </c>
      <c r="Y685" s="197">
        <f>SUM(Y686+Y687+Y688+Y689+Y690+Y691)</f>
        <v>0</v>
      </c>
      <c r="Z685" s="197">
        <f>SUM(Z686+Z687+Z688+Z689+Z690+Z691)</f>
        <v>0</v>
      </c>
      <c r="AB685" s="306">
        <f t="shared" si="307"/>
        <v>0</v>
      </c>
    </row>
    <row r="686" spans="1:28" s="211" customFormat="1" ht="13.5" hidden="1">
      <c r="A686" s="206"/>
      <c r="B686" s="207" t="s">
        <v>23</v>
      </c>
      <c r="C686" s="208" t="s">
        <v>24</v>
      </c>
      <c r="D686" s="209"/>
      <c r="E686" s="209"/>
      <c r="F686" s="210">
        <f t="shared" si="302"/>
        <v>0</v>
      </c>
      <c r="G686" s="210"/>
      <c r="H686" s="209"/>
      <c r="I686" s="210">
        <f t="shared" si="303"/>
        <v>0</v>
      </c>
      <c r="J686" s="209"/>
      <c r="K686" s="209"/>
      <c r="L686" s="209"/>
      <c r="M686" s="209"/>
      <c r="N686" s="209"/>
      <c r="O686" s="209"/>
      <c r="P686" s="209"/>
      <c r="Q686" s="209"/>
      <c r="R686" s="209"/>
      <c r="S686" s="209"/>
      <c r="T686" s="209"/>
      <c r="U686" s="210">
        <f t="shared" si="305"/>
        <v>0</v>
      </c>
      <c r="V686" s="209"/>
      <c r="W686" s="210">
        <f t="shared" si="306"/>
        <v>0</v>
      </c>
      <c r="X686" s="210">
        <f t="shared" si="301"/>
        <v>0</v>
      </c>
      <c r="Y686" s="209"/>
      <c r="Z686" s="209"/>
      <c r="AB686" s="306">
        <f t="shared" si="307"/>
        <v>0</v>
      </c>
    </row>
    <row r="687" spans="1:28" s="211" customFormat="1" ht="13.5" hidden="1">
      <c r="A687" s="206"/>
      <c r="B687" s="207" t="s">
        <v>25</v>
      </c>
      <c r="C687" s="208" t="s">
        <v>26</v>
      </c>
      <c r="D687" s="209"/>
      <c r="E687" s="209"/>
      <c r="F687" s="210">
        <f t="shared" si="302"/>
        <v>0</v>
      </c>
      <c r="G687" s="210"/>
      <c r="H687" s="209"/>
      <c r="I687" s="210">
        <f t="shared" si="303"/>
        <v>0</v>
      </c>
      <c r="J687" s="209"/>
      <c r="K687" s="209"/>
      <c r="L687" s="209"/>
      <c r="M687" s="209"/>
      <c r="N687" s="209"/>
      <c r="O687" s="209"/>
      <c r="P687" s="209"/>
      <c r="Q687" s="209"/>
      <c r="R687" s="209"/>
      <c r="S687" s="209"/>
      <c r="T687" s="209"/>
      <c r="U687" s="210">
        <f t="shared" si="305"/>
        <v>0</v>
      </c>
      <c r="V687" s="209"/>
      <c r="W687" s="210">
        <f t="shared" si="306"/>
        <v>0</v>
      </c>
      <c r="X687" s="210">
        <f t="shared" si="301"/>
        <v>0</v>
      </c>
      <c r="Y687" s="209"/>
      <c r="Z687" s="209"/>
      <c r="AB687" s="306">
        <f t="shared" si="307"/>
        <v>0</v>
      </c>
    </row>
    <row r="688" spans="1:28" s="211" customFormat="1" ht="13.5" hidden="1">
      <c r="A688" s="206"/>
      <c r="B688" s="207" t="s">
        <v>27</v>
      </c>
      <c r="C688" s="208" t="s">
        <v>28</v>
      </c>
      <c r="D688" s="209"/>
      <c r="E688" s="209"/>
      <c r="F688" s="210">
        <f t="shared" si="302"/>
        <v>0</v>
      </c>
      <c r="G688" s="210"/>
      <c r="H688" s="209"/>
      <c r="I688" s="210">
        <f t="shared" si="303"/>
        <v>0</v>
      </c>
      <c r="J688" s="209"/>
      <c r="K688" s="209"/>
      <c r="L688" s="209"/>
      <c r="M688" s="209"/>
      <c r="N688" s="209"/>
      <c r="O688" s="209"/>
      <c r="P688" s="209"/>
      <c r="Q688" s="209"/>
      <c r="R688" s="209"/>
      <c r="S688" s="209"/>
      <c r="T688" s="209"/>
      <c r="U688" s="210">
        <f t="shared" si="305"/>
        <v>0</v>
      </c>
      <c r="V688" s="209"/>
      <c r="W688" s="210">
        <f t="shared" si="306"/>
        <v>0</v>
      </c>
      <c r="X688" s="210">
        <f t="shared" si="301"/>
        <v>0</v>
      </c>
      <c r="Y688" s="209"/>
      <c r="Z688" s="209"/>
      <c r="AB688" s="306">
        <f t="shared" si="307"/>
        <v>0</v>
      </c>
    </row>
    <row r="689" spans="1:28" s="211" customFormat="1" ht="13.5" hidden="1">
      <c r="A689" s="206"/>
      <c r="B689" s="207" t="s">
        <v>29</v>
      </c>
      <c r="C689" s="208" t="s">
        <v>30</v>
      </c>
      <c r="D689" s="209"/>
      <c r="E689" s="209"/>
      <c r="F689" s="210">
        <f t="shared" si="302"/>
        <v>0</v>
      </c>
      <c r="G689" s="210"/>
      <c r="H689" s="209"/>
      <c r="I689" s="210">
        <f t="shared" si="303"/>
        <v>0</v>
      </c>
      <c r="J689" s="209"/>
      <c r="K689" s="209"/>
      <c r="L689" s="209"/>
      <c r="M689" s="209"/>
      <c r="N689" s="209"/>
      <c r="O689" s="209"/>
      <c r="P689" s="209"/>
      <c r="Q689" s="209"/>
      <c r="R689" s="209"/>
      <c r="S689" s="209"/>
      <c r="T689" s="209"/>
      <c r="U689" s="210">
        <f t="shared" si="305"/>
        <v>0</v>
      </c>
      <c r="V689" s="209"/>
      <c r="W689" s="210">
        <f t="shared" si="306"/>
        <v>0</v>
      </c>
      <c r="X689" s="210">
        <f t="shared" si="301"/>
        <v>0</v>
      </c>
      <c r="Y689" s="209"/>
      <c r="Z689" s="209"/>
      <c r="AB689" s="306">
        <f t="shared" si="307"/>
        <v>0</v>
      </c>
    </row>
    <row r="690" spans="1:28" s="211" customFormat="1" ht="13.5" hidden="1">
      <c r="A690" s="206"/>
      <c r="B690" s="207" t="s">
        <v>31</v>
      </c>
      <c r="C690" s="208" t="s">
        <v>32</v>
      </c>
      <c r="D690" s="209"/>
      <c r="E690" s="209"/>
      <c r="F690" s="210">
        <f t="shared" si="302"/>
        <v>0</v>
      </c>
      <c r="G690" s="210"/>
      <c r="H690" s="209"/>
      <c r="I690" s="210">
        <f t="shared" si="303"/>
        <v>0</v>
      </c>
      <c r="J690" s="209"/>
      <c r="K690" s="209"/>
      <c r="L690" s="209"/>
      <c r="M690" s="209"/>
      <c r="N690" s="209"/>
      <c r="O690" s="209"/>
      <c r="P690" s="209"/>
      <c r="Q690" s="209"/>
      <c r="R690" s="209"/>
      <c r="S690" s="209"/>
      <c r="T690" s="209"/>
      <c r="U690" s="210">
        <f t="shared" si="305"/>
        <v>0</v>
      </c>
      <c r="V690" s="209"/>
      <c r="W690" s="210">
        <f t="shared" si="306"/>
        <v>0</v>
      </c>
      <c r="X690" s="210">
        <f t="shared" si="301"/>
        <v>0</v>
      </c>
      <c r="Y690" s="209"/>
      <c r="Z690" s="209"/>
      <c r="AB690" s="306">
        <f t="shared" si="307"/>
        <v>0</v>
      </c>
    </row>
    <row r="691" spans="1:28" s="211" customFormat="1" ht="13.5" hidden="1">
      <c r="A691" s="206"/>
      <c r="B691" s="213" t="s">
        <v>33</v>
      </c>
      <c r="C691" s="208" t="s">
        <v>34</v>
      </c>
      <c r="D691" s="209"/>
      <c r="E691" s="209"/>
      <c r="F691" s="210">
        <f t="shared" si="302"/>
        <v>0</v>
      </c>
      <c r="G691" s="210"/>
      <c r="H691" s="209"/>
      <c r="I691" s="210">
        <f t="shared" si="303"/>
        <v>0</v>
      </c>
      <c r="J691" s="209"/>
      <c r="K691" s="209"/>
      <c r="L691" s="209"/>
      <c r="M691" s="209"/>
      <c r="N691" s="209"/>
      <c r="O691" s="209"/>
      <c r="P691" s="209"/>
      <c r="Q691" s="209"/>
      <c r="R691" s="209"/>
      <c r="S691" s="209"/>
      <c r="T691" s="209"/>
      <c r="U691" s="210">
        <f t="shared" si="305"/>
        <v>0</v>
      </c>
      <c r="V691" s="209"/>
      <c r="W691" s="210">
        <f t="shared" si="306"/>
        <v>0</v>
      </c>
      <c r="X691" s="210">
        <f t="shared" si="301"/>
        <v>0</v>
      </c>
      <c r="Y691" s="209"/>
      <c r="Z691" s="209"/>
      <c r="AB691" s="306">
        <f t="shared" si="307"/>
        <v>0</v>
      </c>
    </row>
    <row r="692" spans="1:28" s="198" customFormat="1" ht="13.5" hidden="1">
      <c r="A692" s="195"/>
      <c r="B692" s="195">
        <v>323</v>
      </c>
      <c r="C692" s="196"/>
      <c r="D692" s="197">
        <f>SUM(D693+D694+D695+D696+D697+D698+D699+D700+D701)</f>
        <v>0</v>
      </c>
      <c r="E692" s="197">
        <f>SUM(E693+E694+E695+E696+E697+E698+E699+E700+E701)</f>
        <v>0</v>
      </c>
      <c r="F692" s="210">
        <f t="shared" si="302"/>
        <v>0</v>
      </c>
      <c r="G692" s="197"/>
      <c r="H692" s="197">
        <f>SUM(H693+H694+H695+H696+H697+H698+H699+H700+H701)</f>
        <v>0</v>
      </c>
      <c r="I692" s="210">
        <f t="shared" si="303"/>
        <v>0</v>
      </c>
      <c r="J692" s="197">
        <f aca="true" t="shared" si="316" ref="J692:S692">SUM(J693+J694+J695+J696+J697+J698+J699+J700+J701)</f>
        <v>0</v>
      </c>
      <c r="K692" s="197">
        <f t="shared" si="316"/>
        <v>0</v>
      </c>
      <c r="L692" s="197">
        <f>SUM(L693+L694+L695+L696+L697+L698+L699+L700+L701)</f>
        <v>0</v>
      </c>
      <c r="M692" s="197">
        <f t="shared" si="316"/>
        <v>0</v>
      </c>
      <c r="N692" s="197">
        <f t="shared" si="316"/>
        <v>0</v>
      </c>
      <c r="O692" s="197">
        <f t="shared" si="316"/>
        <v>0</v>
      </c>
      <c r="P692" s="197">
        <f t="shared" si="316"/>
        <v>0</v>
      </c>
      <c r="Q692" s="197">
        <f t="shared" si="316"/>
        <v>0</v>
      </c>
      <c r="R692" s="197">
        <f t="shared" si="316"/>
        <v>0</v>
      </c>
      <c r="S692" s="197">
        <f t="shared" si="316"/>
        <v>0</v>
      </c>
      <c r="T692" s="197">
        <f>SUM(T693+T694+T695+T696+T697+T698+T699+T700+T701)</f>
        <v>0</v>
      </c>
      <c r="U692" s="210">
        <f t="shared" si="305"/>
        <v>0</v>
      </c>
      <c r="V692" s="197">
        <f>SUM(V693+V694+V695+V696+V697+V698+V699+V700+V701)</f>
        <v>0</v>
      </c>
      <c r="W692" s="210">
        <f t="shared" si="306"/>
        <v>0</v>
      </c>
      <c r="X692" s="210">
        <f t="shared" si="301"/>
        <v>0</v>
      </c>
      <c r="Y692" s="197">
        <f>SUM(Y693+Y694+Y695+Y696+Y697+Y698+Y699+Y700+Y701)</f>
        <v>0</v>
      </c>
      <c r="Z692" s="197">
        <f>SUM(Z693+Z694+Z695+Z696+Z697+Z698+Z699+Z700+Z701)</f>
        <v>0</v>
      </c>
      <c r="AB692" s="306">
        <f t="shared" si="307"/>
        <v>0</v>
      </c>
    </row>
    <row r="693" spans="1:28" s="211" customFormat="1" ht="13.5" hidden="1">
      <c r="A693" s="206"/>
      <c r="B693" s="207" t="s">
        <v>35</v>
      </c>
      <c r="C693" s="208" t="s">
        <v>36</v>
      </c>
      <c r="D693" s="209"/>
      <c r="E693" s="209"/>
      <c r="F693" s="210">
        <f t="shared" si="302"/>
        <v>0</v>
      </c>
      <c r="G693" s="210"/>
      <c r="H693" s="209"/>
      <c r="I693" s="210">
        <f t="shared" si="303"/>
        <v>0</v>
      </c>
      <c r="J693" s="209"/>
      <c r="K693" s="209"/>
      <c r="L693" s="209"/>
      <c r="M693" s="209"/>
      <c r="N693" s="209"/>
      <c r="O693" s="209"/>
      <c r="P693" s="209"/>
      <c r="Q693" s="209"/>
      <c r="R693" s="209"/>
      <c r="S693" s="209"/>
      <c r="T693" s="209"/>
      <c r="U693" s="210">
        <f t="shared" si="305"/>
        <v>0</v>
      </c>
      <c r="V693" s="209"/>
      <c r="W693" s="210">
        <f t="shared" si="306"/>
        <v>0</v>
      </c>
      <c r="X693" s="210">
        <f t="shared" si="301"/>
        <v>0</v>
      </c>
      <c r="Y693" s="209"/>
      <c r="Z693" s="209"/>
      <c r="AB693" s="306">
        <f t="shared" si="307"/>
        <v>0</v>
      </c>
    </row>
    <row r="694" spans="1:28" s="211" customFormat="1" ht="13.5" hidden="1">
      <c r="A694" s="206"/>
      <c r="B694" s="207" t="s">
        <v>37</v>
      </c>
      <c r="C694" s="208" t="s">
        <v>38</v>
      </c>
      <c r="D694" s="209"/>
      <c r="E694" s="209"/>
      <c r="F694" s="210">
        <f t="shared" si="302"/>
        <v>0</v>
      </c>
      <c r="G694" s="210"/>
      <c r="H694" s="209"/>
      <c r="I694" s="210">
        <f t="shared" si="303"/>
        <v>0</v>
      </c>
      <c r="J694" s="209"/>
      <c r="K694" s="209"/>
      <c r="L694" s="209"/>
      <c r="M694" s="209"/>
      <c r="N694" s="209"/>
      <c r="O694" s="209"/>
      <c r="P694" s="209"/>
      <c r="Q694" s="209"/>
      <c r="R694" s="209"/>
      <c r="S694" s="209"/>
      <c r="T694" s="209"/>
      <c r="U694" s="210">
        <f t="shared" si="305"/>
        <v>0</v>
      </c>
      <c r="V694" s="209"/>
      <c r="W694" s="210">
        <f t="shared" si="306"/>
        <v>0</v>
      </c>
      <c r="X694" s="210">
        <f t="shared" si="301"/>
        <v>0</v>
      </c>
      <c r="Y694" s="209"/>
      <c r="Z694" s="209"/>
      <c r="AB694" s="306">
        <f t="shared" si="307"/>
        <v>0</v>
      </c>
    </row>
    <row r="695" spans="1:28" s="211" customFormat="1" ht="13.5" hidden="1">
      <c r="A695" s="206"/>
      <c r="B695" s="207" t="s">
        <v>39</v>
      </c>
      <c r="C695" s="208" t="s">
        <v>40</v>
      </c>
      <c r="D695" s="209"/>
      <c r="E695" s="209"/>
      <c r="F695" s="210">
        <f t="shared" si="302"/>
        <v>0</v>
      </c>
      <c r="G695" s="210"/>
      <c r="H695" s="209"/>
      <c r="I695" s="210">
        <f t="shared" si="303"/>
        <v>0</v>
      </c>
      <c r="J695" s="209"/>
      <c r="K695" s="209"/>
      <c r="L695" s="209"/>
      <c r="M695" s="209"/>
      <c r="N695" s="209"/>
      <c r="O695" s="209"/>
      <c r="P695" s="209"/>
      <c r="Q695" s="209"/>
      <c r="R695" s="209"/>
      <c r="S695" s="209"/>
      <c r="T695" s="209"/>
      <c r="U695" s="210">
        <f t="shared" si="305"/>
        <v>0</v>
      </c>
      <c r="V695" s="209"/>
      <c r="W695" s="210">
        <f t="shared" si="306"/>
        <v>0</v>
      </c>
      <c r="X695" s="210">
        <f t="shared" si="301"/>
        <v>0</v>
      </c>
      <c r="Y695" s="209"/>
      <c r="Z695" s="209"/>
      <c r="AB695" s="306">
        <f t="shared" si="307"/>
        <v>0</v>
      </c>
    </row>
    <row r="696" spans="1:28" s="211" customFormat="1" ht="13.5" hidden="1">
      <c r="A696" s="206"/>
      <c r="B696" s="207" t="s">
        <v>41</v>
      </c>
      <c r="C696" s="208" t="s">
        <v>42</v>
      </c>
      <c r="D696" s="209"/>
      <c r="E696" s="209"/>
      <c r="F696" s="210">
        <f t="shared" si="302"/>
        <v>0</v>
      </c>
      <c r="G696" s="210"/>
      <c r="H696" s="209"/>
      <c r="I696" s="210">
        <f t="shared" si="303"/>
        <v>0</v>
      </c>
      <c r="J696" s="209"/>
      <c r="K696" s="209"/>
      <c r="L696" s="209"/>
      <c r="M696" s="209"/>
      <c r="N696" s="209"/>
      <c r="O696" s="209"/>
      <c r="P696" s="209"/>
      <c r="Q696" s="209"/>
      <c r="R696" s="209"/>
      <c r="S696" s="209"/>
      <c r="T696" s="209"/>
      <c r="U696" s="210">
        <f t="shared" si="305"/>
        <v>0</v>
      </c>
      <c r="V696" s="209"/>
      <c r="W696" s="210">
        <f t="shared" si="306"/>
        <v>0</v>
      </c>
      <c r="X696" s="210">
        <f t="shared" si="301"/>
        <v>0</v>
      </c>
      <c r="Y696" s="209"/>
      <c r="Z696" s="209"/>
      <c r="AB696" s="306">
        <f t="shared" si="307"/>
        <v>0</v>
      </c>
    </row>
    <row r="697" spans="1:28" s="211" customFormat="1" ht="13.5" hidden="1">
      <c r="A697" s="206"/>
      <c r="B697" s="207" t="s">
        <v>43</v>
      </c>
      <c r="C697" s="208" t="s">
        <v>44</v>
      </c>
      <c r="D697" s="209"/>
      <c r="E697" s="209"/>
      <c r="F697" s="210">
        <f aca="true" t="shared" si="317" ref="F697:F728">SUM(H697:S697)</f>
        <v>0</v>
      </c>
      <c r="G697" s="210"/>
      <c r="H697" s="209"/>
      <c r="I697" s="210">
        <f aca="true" t="shared" si="318" ref="I697:I728">SUM(H697:H697)</f>
        <v>0</v>
      </c>
      <c r="J697" s="209"/>
      <c r="K697" s="209"/>
      <c r="L697" s="209"/>
      <c r="M697" s="209"/>
      <c r="N697" s="209"/>
      <c r="O697" s="209"/>
      <c r="P697" s="209"/>
      <c r="Q697" s="209"/>
      <c r="R697" s="209"/>
      <c r="S697" s="209"/>
      <c r="T697" s="209"/>
      <c r="U697" s="210">
        <f aca="true" t="shared" si="319" ref="U697:U728">SUM(I697+T697)</f>
        <v>0</v>
      </c>
      <c r="V697" s="209"/>
      <c r="W697" s="210">
        <f t="shared" si="306"/>
        <v>0</v>
      </c>
      <c r="X697" s="210">
        <f t="shared" si="301"/>
        <v>0</v>
      </c>
      <c r="Y697" s="209"/>
      <c r="Z697" s="209"/>
      <c r="AB697" s="306">
        <f aca="true" t="shared" si="320" ref="AB697:AB728">SUM(P697+AA697)</f>
        <v>0</v>
      </c>
    </row>
    <row r="698" spans="1:28" s="211" customFormat="1" ht="13.5" hidden="1">
      <c r="A698" s="206"/>
      <c r="B698" s="207" t="s">
        <v>45</v>
      </c>
      <c r="C698" s="208" t="s">
        <v>46</v>
      </c>
      <c r="D698" s="209"/>
      <c r="E698" s="209"/>
      <c r="F698" s="210">
        <f t="shared" si="317"/>
        <v>0</v>
      </c>
      <c r="G698" s="210"/>
      <c r="H698" s="209"/>
      <c r="I698" s="210">
        <f t="shared" si="318"/>
        <v>0</v>
      </c>
      <c r="J698" s="209"/>
      <c r="K698" s="209"/>
      <c r="L698" s="209"/>
      <c r="M698" s="209"/>
      <c r="N698" s="209"/>
      <c r="O698" s="209"/>
      <c r="P698" s="209"/>
      <c r="Q698" s="209"/>
      <c r="R698" s="209"/>
      <c r="S698" s="209"/>
      <c r="T698" s="209"/>
      <c r="U698" s="210">
        <f t="shared" si="319"/>
        <v>0</v>
      </c>
      <c r="V698" s="209"/>
      <c r="W698" s="210">
        <f t="shared" si="306"/>
        <v>0</v>
      </c>
      <c r="X698" s="210">
        <f t="shared" si="301"/>
        <v>0</v>
      </c>
      <c r="Y698" s="209"/>
      <c r="Z698" s="209"/>
      <c r="AB698" s="306">
        <f t="shared" si="320"/>
        <v>0</v>
      </c>
    </row>
    <row r="699" spans="1:28" s="211" customFormat="1" ht="13.5" hidden="1">
      <c r="A699" s="206"/>
      <c r="B699" s="207" t="s">
        <v>47</v>
      </c>
      <c r="C699" s="208" t="s">
        <v>48</v>
      </c>
      <c r="D699" s="209"/>
      <c r="E699" s="209"/>
      <c r="F699" s="210">
        <f t="shared" si="317"/>
        <v>0</v>
      </c>
      <c r="G699" s="210"/>
      <c r="H699" s="209"/>
      <c r="I699" s="210">
        <f t="shared" si="318"/>
        <v>0</v>
      </c>
      <c r="J699" s="209"/>
      <c r="K699" s="209"/>
      <c r="L699" s="209"/>
      <c r="M699" s="209"/>
      <c r="N699" s="209"/>
      <c r="O699" s="209"/>
      <c r="P699" s="209"/>
      <c r="Q699" s="209"/>
      <c r="R699" s="209"/>
      <c r="S699" s="209"/>
      <c r="T699" s="209"/>
      <c r="U699" s="210">
        <f t="shared" si="319"/>
        <v>0</v>
      </c>
      <c r="V699" s="209"/>
      <c r="W699" s="210">
        <f t="shared" si="306"/>
        <v>0</v>
      </c>
      <c r="X699" s="210">
        <f t="shared" si="301"/>
        <v>0</v>
      </c>
      <c r="Y699" s="209"/>
      <c r="Z699" s="209"/>
      <c r="AB699" s="306">
        <f t="shared" si="320"/>
        <v>0</v>
      </c>
    </row>
    <row r="700" spans="1:28" s="211" customFormat="1" ht="13.5" hidden="1">
      <c r="A700" s="206"/>
      <c r="B700" s="207" t="s">
        <v>49</v>
      </c>
      <c r="C700" s="208" t="s">
        <v>50</v>
      </c>
      <c r="D700" s="209"/>
      <c r="E700" s="209"/>
      <c r="F700" s="210">
        <f t="shared" si="317"/>
        <v>0</v>
      </c>
      <c r="G700" s="210"/>
      <c r="H700" s="209"/>
      <c r="I700" s="210">
        <f t="shared" si="318"/>
        <v>0</v>
      </c>
      <c r="J700" s="209"/>
      <c r="K700" s="209"/>
      <c r="L700" s="209"/>
      <c r="M700" s="209"/>
      <c r="N700" s="209"/>
      <c r="O700" s="209"/>
      <c r="P700" s="209"/>
      <c r="Q700" s="209"/>
      <c r="R700" s="209"/>
      <c r="S700" s="209"/>
      <c r="T700" s="209"/>
      <c r="U700" s="210">
        <f t="shared" si="319"/>
        <v>0</v>
      </c>
      <c r="V700" s="209"/>
      <c r="W700" s="210">
        <f t="shared" si="306"/>
        <v>0</v>
      </c>
      <c r="X700" s="210">
        <f t="shared" si="301"/>
        <v>0</v>
      </c>
      <c r="Y700" s="209"/>
      <c r="Z700" s="209"/>
      <c r="AB700" s="306">
        <f t="shared" si="320"/>
        <v>0</v>
      </c>
    </row>
    <row r="701" spans="1:28" s="211" customFormat="1" ht="13.5" hidden="1">
      <c r="A701" s="206"/>
      <c r="B701" s="207" t="s">
        <v>51</v>
      </c>
      <c r="C701" s="208" t="s">
        <v>52</v>
      </c>
      <c r="D701" s="209"/>
      <c r="E701" s="209"/>
      <c r="F701" s="210">
        <f t="shared" si="317"/>
        <v>0</v>
      </c>
      <c r="G701" s="210"/>
      <c r="H701" s="209"/>
      <c r="I701" s="210">
        <f t="shared" si="318"/>
        <v>0</v>
      </c>
      <c r="J701" s="209"/>
      <c r="K701" s="209"/>
      <c r="L701" s="209"/>
      <c r="M701" s="209"/>
      <c r="N701" s="209"/>
      <c r="O701" s="209"/>
      <c r="P701" s="209"/>
      <c r="Q701" s="209"/>
      <c r="R701" s="209"/>
      <c r="S701" s="209"/>
      <c r="T701" s="209"/>
      <c r="U701" s="210">
        <f t="shared" si="319"/>
        <v>0</v>
      </c>
      <c r="V701" s="209"/>
      <c r="W701" s="210">
        <f t="shared" si="306"/>
        <v>0</v>
      </c>
      <c r="X701" s="210">
        <f t="shared" si="301"/>
        <v>0</v>
      </c>
      <c r="Y701" s="209"/>
      <c r="Z701" s="209"/>
      <c r="AB701" s="306">
        <f t="shared" si="320"/>
        <v>0</v>
      </c>
    </row>
    <row r="702" spans="1:28" s="198" customFormat="1" ht="13.5" hidden="1">
      <c r="A702" s="195"/>
      <c r="B702" s="195">
        <v>324</v>
      </c>
      <c r="C702" s="196"/>
      <c r="D702" s="197">
        <f>SUM(D703)</f>
        <v>0</v>
      </c>
      <c r="E702" s="197">
        <f aca="true" t="shared" si="321" ref="E702:V702">SUM(E703)</f>
        <v>0</v>
      </c>
      <c r="F702" s="210">
        <f t="shared" si="317"/>
        <v>0</v>
      </c>
      <c r="G702" s="197"/>
      <c r="H702" s="197">
        <f t="shared" si="321"/>
        <v>0</v>
      </c>
      <c r="I702" s="210">
        <f t="shared" si="318"/>
        <v>0</v>
      </c>
      <c r="J702" s="197">
        <f t="shared" si="321"/>
        <v>0</v>
      </c>
      <c r="K702" s="197">
        <f t="shared" si="321"/>
        <v>0</v>
      </c>
      <c r="L702" s="197">
        <f t="shared" si="321"/>
        <v>0</v>
      </c>
      <c r="M702" s="197">
        <f t="shared" si="321"/>
        <v>0</v>
      </c>
      <c r="N702" s="197">
        <f t="shared" si="321"/>
        <v>0</v>
      </c>
      <c r="O702" s="197">
        <f t="shared" si="321"/>
        <v>0</v>
      </c>
      <c r="P702" s="197">
        <f t="shared" si="321"/>
        <v>0</v>
      </c>
      <c r="Q702" s="197">
        <f t="shared" si="321"/>
        <v>0</v>
      </c>
      <c r="R702" s="197">
        <f t="shared" si="321"/>
        <v>0</v>
      </c>
      <c r="S702" s="197">
        <f t="shared" si="321"/>
        <v>0</v>
      </c>
      <c r="T702" s="197">
        <f t="shared" si="321"/>
        <v>0</v>
      </c>
      <c r="U702" s="210">
        <f t="shared" si="319"/>
        <v>0</v>
      </c>
      <c r="V702" s="197">
        <f t="shared" si="321"/>
        <v>0</v>
      </c>
      <c r="W702" s="210">
        <f t="shared" si="306"/>
        <v>0</v>
      </c>
      <c r="X702" s="210">
        <f t="shared" si="301"/>
        <v>0</v>
      </c>
      <c r="Y702" s="197">
        <f>SUM(Y703)</f>
        <v>0</v>
      </c>
      <c r="Z702" s="197">
        <f>SUM(Z703)</f>
        <v>0</v>
      </c>
      <c r="AB702" s="306">
        <f t="shared" si="320"/>
        <v>0</v>
      </c>
    </row>
    <row r="703" spans="1:28" s="211" customFormat="1" ht="13.5" hidden="1">
      <c r="A703" s="206"/>
      <c r="B703" s="212" t="s">
        <v>54</v>
      </c>
      <c r="C703" s="208" t="s">
        <v>53</v>
      </c>
      <c r="D703" s="209"/>
      <c r="E703" s="209"/>
      <c r="F703" s="210">
        <f t="shared" si="317"/>
        <v>0</v>
      </c>
      <c r="G703" s="210"/>
      <c r="H703" s="209"/>
      <c r="I703" s="210">
        <f t="shared" si="318"/>
        <v>0</v>
      </c>
      <c r="J703" s="209"/>
      <c r="K703" s="209"/>
      <c r="L703" s="209"/>
      <c r="M703" s="209"/>
      <c r="N703" s="209"/>
      <c r="O703" s="209"/>
      <c r="P703" s="209"/>
      <c r="Q703" s="209"/>
      <c r="R703" s="209"/>
      <c r="S703" s="209"/>
      <c r="T703" s="209"/>
      <c r="U703" s="210">
        <f t="shared" si="319"/>
        <v>0</v>
      </c>
      <c r="V703" s="209"/>
      <c r="W703" s="210">
        <f t="shared" si="306"/>
        <v>0</v>
      </c>
      <c r="X703" s="210">
        <f t="shared" si="301"/>
        <v>0</v>
      </c>
      <c r="Y703" s="209"/>
      <c r="Z703" s="209"/>
      <c r="AB703" s="306">
        <f t="shared" si="320"/>
        <v>0</v>
      </c>
    </row>
    <row r="704" spans="1:28" s="198" customFormat="1" ht="13.5" hidden="1">
      <c r="A704" s="195"/>
      <c r="B704" s="203" t="s">
        <v>545</v>
      </c>
      <c r="C704" s="196"/>
      <c r="D704" s="197">
        <f>SUM(D705+D706+D707+D708+D709+D710+D711)</f>
        <v>0</v>
      </c>
      <c r="E704" s="197">
        <f>SUM(E705+E706+E707+E708+E709+E710+E711)</f>
        <v>0</v>
      </c>
      <c r="F704" s="210">
        <f t="shared" si="317"/>
        <v>0</v>
      </c>
      <c r="G704" s="197"/>
      <c r="H704" s="197">
        <f>SUM(H705+H706+H707+H708+H709+H710+H711)</f>
        <v>0</v>
      </c>
      <c r="I704" s="210">
        <f t="shared" si="318"/>
        <v>0</v>
      </c>
      <c r="J704" s="197">
        <f aca="true" t="shared" si="322" ref="J704:S704">SUM(J705+J706+J707+J708+J709+J710+J711)</f>
        <v>0</v>
      </c>
      <c r="K704" s="197">
        <f t="shared" si="322"/>
        <v>0</v>
      </c>
      <c r="L704" s="197">
        <f>SUM(L705+L706+L707+L708+L709+L710+L711)</f>
        <v>0</v>
      </c>
      <c r="M704" s="197">
        <f t="shared" si="322"/>
        <v>0</v>
      </c>
      <c r="N704" s="197">
        <f t="shared" si="322"/>
        <v>0</v>
      </c>
      <c r="O704" s="197">
        <f t="shared" si="322"/>
        <v>0</v>
      </c>
      <c r="P704" s="197">
        <f t="shared" si="322"/>
        <v>0</v>
      </c>
      <c r="Q704" s="197">
        <f t="shared" si="322"/>
        <v>0</v>
      </c>
      <c r="R704" s="197">
        <f t="shared" si="322"/>
        <v>0</v>
      </c>
      <c r="S704" s="197">
        <f t="shared" si="322"/>
        <v>0</v>
      </c>
      <c r="T704" s="197">
        <f>SUM(T705+T706+T707+T708+T709+T710+T711)</f>
        <v>0</v>
      </c>
      <c r="U704" s="210">
        <f t="shared" si="319"/>
        <v>0</v>
      </c>
      <c r="V704" s="197">
        <f>SUM(V705+V706+V707+V708+V709+V710+V711)</f>
        <v>0</v>
      </c>
      <c r="W704" s="210">
        <f t="shared" si="306"/>
        <v>0</v>
      </c>
      <c r="X704" s="210">
        <f t="shared" si="301"/>
        <v>0</v>
      </c>
      <c r="Y704" s="197">
        <f>SUM(Y705+Y706+Y707+Y708+Y709+Y710+Y711)</f>
        <v>0</v>
      </c>
      <c r="Z704" s="197">
        <f>SUM(Z705+Z706+Z707+Z708+Z709+Z710+Z711)</f>
        <v>0</v>
      </c>
      <c r="AB704" s="306">
        <f t="shared" si="320"/>
        <v>0</v>
      </c>
    </row>
    <row r="705" spans="1:28" s="211" customFormat="1" ht="12.75" customHeight="1" hidden="1">
      <c r="A705" s="206"/>
      <c r="B705" s="207" t="s">
        <v>56</v>
      </c>
      <c r="C705" s="208" t="s">
        <v>57</v>
      </c>
      <c r="D705" s="209"/>
      <c r="E705" s="209"/>
      <c r="F705" s="210">
        <f t="shared" si="317"/>
        <v>0</v>
      </c>
      <c r="G705" s="210"/>
      <c r="H705" s="209"/>
      <c r="I705" s="210">
        <f t="shared" si="318"/>
        <v>0</v>
      </c>
      <c r="J705" s="209"/>
      <c r="K705" s="209"/>
      <c r="L705" s="209"/>
      <c r="M705" s="209"/>
      <c r="N705" s="209"/>
      <c r="O705" s="209"/>
      <c r="P705" s="209"/>
      <c r="Q705" s="209"/>
      <c r="R705" s="209"/>
      <c r="S705" s="209"/>
      <c r="T705" s="209"/>
      <c r="U705" s="210">
        <f t="shared" si="319"/>
        <v>0</v>
      </c>
      <c r="V705" s="209"/>
      <c r="W705" s="210">
        <f t="shared" si="306"/>
        <v>0</v>
      </c>
      <c r="X705" s="210">
        <f t="shared" si="301"/>
        <v>0</v>
      </c>
      <c r="Y705" s="209"/>
      <c r="Z705" s="209"/>
      <c r="AB705" s="306">
        <f t="shared" si="320"/>
        <v>0</v>
      </c>
    </row>
    <row r="706" spans="1:28" s="211" customFormat="1" ht="13.5" hidden="1">
      <c r="A706" s="206"/>
      <c r="B706" s="207" t="s">
        <v>58</v>
      </c>
      <c r="C706" s="208" t="s">
        <v>59</v>
      </c>
      <c r="D706" s="209"/>
      <c r="E706" s="209"/>
      <c r="F706" s="210">
        <f t="shared" si="317"/>
        <v>0</v>
      </c>
      <c r="G706" s="210"/>
      <c r="H706" s="209"/>
      <c r="I706" s="210">
        <f t="shared" si="318"/>
        <v>0</v>
      </c>
      <c r="J706" s="209"/>
      <c r="K706" s="209"/>
      <c r="L706" s="209"/>
      <c r="M706" s="209"/>
      <c r="N706" s="209"/>
      <c r="O706" s="209"/>
      <c r="P706" s="209"/>
      <c r="Q706" s="209"/>
      <c r="R706" s="209"/>
      <c r="S706" s="209"/>
      <c r="T706" s="209"/>
      <c r="U706" s="210">
        <f t="shared" si="319"/>
        <v>0</v>
      </c>
      <c r="V706" s="209"/>
      <c r="W706" s="210">
        <f t="shared" si="306"/>
        <v>0</v>
      </c>
      <c r="X706" s="210">
        <f t="shared" si="301"/>
        <v>0</v>
      </c>
      <c r="Y706" s="209"/>
      <c r="Z706" s="209"/>
      <c r="AB706" s="306">
        <f t="shared" si="320"/>
        <v>0</v>
      </c>
    </row>
    <row r="707" spans="1:28" s="211" customFormat="1" ht="13.5" hidden="1">
      <c r="A707" s="206"/>
      <c r="B707" s="207" t="s">
        <v>60</v>
      </c>
      <c r="C707" s="208" t="s">
        <v>61</v>
      </c>
      <c r="D707" s="209"/>
      <c r="E707" s="209"/>
      <c r="F707" s="210">
        <f t="shared" si="317"/>
        <v>0</v>
      </c>
      <c r="G707" s="210"/>
      <c r="H707" s="209"/>
      <c r="I707" s="210">
        <f t="shared" si="318"/>
        <v>0</v>
      </c>
      <c r="J707" s="209"/>
      <c r="K707" s="209"/>
      <c r="L707" s="209"/>
      <c r="M707" s="209"/>
      <c r="N707" s="209"/>
      <c r="O707" s="209"/>
      <c r="P707" s="209"/>
      <c r="Q707" s="209"/>
      <c r="R707" s="209"/>
      <c r="S707" s="209"/>
      <c r="T707" s="209"/>
      <c r="U707" s="210">
        <f t="shared" si="319"/>
        <v>0</v>
      </c>
      <c r="V707" s="209"/>
      <c r="W707" s="210">
        <f t="shared" si="306"/>
        <v>0</v>
      </c>
      <c r="X707" s="210">
        <f t="shared" si="301"/>
        <v>0</v>
      </c>
      <c r="Y707" s="209"/>
      <c r="Z707" s="209"/>
      <c r="AB707" s="306">
        <f t="shared" si="320"/>
        <v>0</v>
      </c>
    </row>
    <row r="708" spans="1:28" s="211" customFormat="1" ht="13.5" hidden="1">
      <c r="A708" s="206"/>
      <c r="B708" s="207" t="s">
        <v>62</v>
      </c>
      <c r="C708" s="208" t="s">
        <v>63</v>
      </c>
      <c r="D708" s="209"/>
      <c r="E708" s="209"/>
      <c r="F708" s="210">
        <f t="shared" si="317"/>
        <v>0</v>
      </c>
      <c r="G708" s="210"/>
      <c r="H708" s="209"/>
      <c r="I708" s="210">
        <f t="shared" si="318"/>
        <v>0</v>
      </c>
      <c r="J708" s="209"/>
      <c r="K708" s="209"/>
      <c r="L708" s="209"/>
      <c r="M708" s="209"/>
      <c r="N708" s="209"/>
      <c r="O708" s="209"/>
      <c r="P708" s="209"/>
      <c r="Q708" s="209"/>
      <c r="R708" s="209"/>
      <c r="S708" s="209"/>
      <c r="T708" s="209"/>
      <c r="U708" s="210">
        <f t="shared" si="319"/>
        <v>0</v>
      </c>
      <c r="V708" s="209"/>
      <c r="W708" s="210">
        <f t="shared" si="306"/>
        <v>0</v>
      </c>
      <c r="X708" s="210">
        <f t="shared" si="301"/>
        <v>0</v>
      </c>
      <c r="Y708" s="209"/>
      <c r="Z708" s="209"/>
      <c r="AB708" s="306">
        <f t="shared" si="320"/>
        <v>0</v>
      </c>
    </row>
    <row r="709" spans="1:28" s="211" customFormat="1" ht="13.5" hidden="1">
      <c r="A709" s="206"/>
      <c r="B709" s="206">
        <v>3295</v>
      </c>
      <c r="C709" s="208" t="s">
        <v>64</v>
      </c>
      <c r="D709" s="209"/>
      <c r="E709" s="209"/>
      <c r="F709" s="210">
        <f t="shared" si="317"/>
        <v>0</v>
      </c>
      <c r="G709" s="210"/>
      <c r="H709" s="209"/>
      <c r="I709" s="210">
        <f t="shared" si="318"/>
        <v>0</v>
      </c>
      <c r="J709" s="209"/>
      <c r="K709" s="209"/>
      <c r="L709" s="209"/>
      <c r="M709" s="209"/>
      <c r="N709" s="209"/>
      <c r="O709" s="209"/>
      <c r="P709" s="209"/>
      <c r="Q709" s="209"/>
      <c r="R709" s="209"/>
      <c r="S709" s="209"/>
      <c r="T709" s="209"/>
      <c r="U709" s="210">
        <f t="shared" si="319"/>
        <v>0</v>
      </c>
      <c r="V709" s="209"/>
      <c r="W709" s="210">
        <f t="shared" si="306"/>
        <v>0</v>
      </c>
      <c r="X709" s="210">
        <f t="shared" si="301"/>
        <v>0</v>
      </c>
      <c r="Y709" s="209"/>
      <c r="Z709" s="209"/>
      <c r="AB709" s="306">
        <f t="shared" si="320"/>
        <v>0</v>
      </c>
    </row>
    <row r="710" spans="1:28" s="211" customFormat="1" ht="13.5" hidden="1">
      <c r="A710" s="206"/>
      <c r="B710" s="206">
        <v>3296</v>
      </c>
      <c r="C710" s="214" t="s">
        <v>65</v>
      </c>
      <c r="D710" s="209"/>
      <c r="E710" s="209"/>
      <c r="F710" s="210">
        <f t="shared" si="317"/>
        <v>0</v>
      </c>
      <c r="G710" s="210"/>
      <c r="H710" s="209"/>
      <c r="I710" s="210">
        <f t="shared" si="318"/>
        <v>0</v>
      </c>
      <c r="J710" s="209"/>
      <c r="K710" s="209"/>
      <c r="L710" s="209"/>
      <c r="M710" s="209"/>
      <c r="N710" s="209"/>
      <c r="O710" s="209"/>
      <c r="P710" s="209"/>
      <c r="Q710" s="209"/>
      <c r="R710" s="209"/>
      <c r="S710" s="209"/>
      <c r="T710" s="209"/>
      <c r="U710" s="210">
        <f t="shared" si="319"/>
        <v>0</v>
      </c>
      <c r="V710" s="209"/>
      <c r="W710" s="210">
        <f t="shared" si="306"/>
        <v>0</v>
      </c>
      <c r="X710" s="210">
        <f t="shared" si="301"/>
        <v>0</v>
      </c>
      <c r="Y710" s="209"/>
      <c r="Z710" s="209"/>
      <c r="AB710" s="306">
        <f t="shared" si="320"/>
        <v>0</v>
      </c>
    </row>
    <row r="711" spans="1:28" s="211" customFormat="1" ht="13.5" hidden="1">
      <c r="A711" s="206"/>
      <c r="B711" s="207" t="s">
        <v>66</v>
      </c>
      <c r="C711" s="208" t="s">
        <v>55</v>
      </c>
      <c r="D711" s="209"/>
      <c r="E711" s="209"/>
      <c r="F711" s="210">
        <f t="shared" si="317"/>
        <v>0</v>
      </c>
      <c r="G711" s="210"/>
      <c r="H711" s="209"/>
      <c r="I711" s="210">
        <f t="shared" si="318"/>
        <v>0</v>
      </c>
      <c r="J711" s="209"/>
      <c r="K711" s="209"/>
      <c r="L711" s="209"/>
      <c r="M711" s="209"/>
      <c r="N711" s="209"/>
      <c r="O711" s="209"/>
      <c r="P711" s="209"/>
      <c r="Q711" s="209"/>
      <c r="R711" s="209"/>
      <c r="S711" s="209"/>
      <c r="T711" s="209"/>
      <c r="U711" s="210">
        <f t="shared" si="319"/>
        <v>0</v>
      </c>
      <c r="V711" s="209"/>
      <c r="W711" s="210">
        <f t="shared" si="306"/>
        <v>0</v>
      </c>
      <c r="X711" s="210">
        <f t="shared" si="301"/>
        <v>0</v>
      </c>
      <c r="Y711" s="209"/>
      <c r="Z711" s="209"/>
      <c r="AB711" s="306">
        <f t="shared" si="320"/>
        <v>0</v>
      </c>
    </row>
    <row r="712" spans="1:28" s="198" customFormat="1" ht="13.5" hidden="1">
      <c r="A712" s="6"/>
      <c r="B712" s="195">
        <v>34</v>
      </c>
      <c r="C712" s="196" t="s">
        <v>67</v>
      </c>
      <c r="D712" s="197">
        <f>SUM(D713+D718)</f>
        <v>0</v>
      </c>
      <c r="E712" s="197">
        <f>SUM(E713+E718)</f>
        <v>0</v>
      </c>
      <c r="F712" s="210">
        <f t="shared" si="317"/>
        <v>0</v>
      </c>
      <c r="G712" s="197"/>
      <c r="H712" s="197">
        <f>SUM(H713+H718)</f>
        <v>0</v>
      </c>
      <c r="I712" s="210">
        <f t="shared" si="318"/>
        <v>0</v>
      </c>
      <c r="J712" s="197">
        <f aca="true" t="shared" si="323" ref="J712:S712">SUM(J713+J718)</f>
        <v>0</v>
      </c>
      <c r="K712" s="197">
        <f t="shared" si="323"/>
        <v>0</v>
      </c>
      <c r="L712" s="197">
        <f>SUM(L713+L718)</f>
        <v>0</v>
      </c>
      <c r="M712" s="197">
        <f t="shared" si="323"/>
        <v>0</v>
      </c>
      <c r="N712" s="197">
        <f t="shared" si="323"/>
        <v>0</v>
      </c>
      <c r="O712" s="197">
        <f t="shared" si="323"/>
        <v>0</v>
      </c>
      <c r="P712" s="197">
        <f t="shared" si="323"/>
        <v>0</v>
      </c>
      <c r="Q712" s="197">
        <f t="shared" si="323"/>
        <v>0</v>
      </c>
      <c r="R712" s="197">
        <f t="shared" si="323"/>
        <v>0</v>
      </c>
      <c r="S712" s="197">
        <f t="shared" si="323"/>
        <v>0</v>
      </c>
      <c r="T712" s="197">
        <f>SUM(T713+T718)</f>
        <v>0</v>
      </c>
      <c r="U712" s="210">
        <f t="shared" si="319"/>
        <v>0</v>
      </c>
      <c r="V712" s="197">
        <f>SUM(V713+V718)</f>
        <v>0</v>
      </c>
      <c r="W712" s="210">
        <f t="shared" si="306"/>
        <v>0</v>
      </c>
      <c r="X712" s="210">
        <f t="shared" si="301"/>
        <v>0</v>
      </c>
      <c r="Y712" s="197">
        <f>SUM(Y713+Y718)</f>
        <v>0</v>
      </c>
      <c r="Z712" s="197">
        <f>SUM(Z713+Z718)</f>
        <v>0</v>
      </c>
      <c r="AB712" s="306">
        <f t="shared" si="320"/>
        <v>0</v>
      </c>
    </row>
    <row r="713" spans="1:28" s="198" customFormat="1" ht="13.5" hidden="1">
      <c r="A713" s="195"/>
      <c r="B713" s="195">
        <v>342</v>
      </c>
      <c r="C713" s="196" t="s">
        <v>68</v>
      </c>
      <c r="D713" s="197">
        <f>SUM(D714+D715+D716+D717)</f>
        <v>0</v>
      </c>
      <c r="E713" s="197">
        <f>SUM(E714+E715+E716+E717)</f>
        <v>0</v>
      </c>
      <c r="F713" s="210">
        <f t="shared" si="317"/>
        <v>0</v>
      </c>
      <c r="G713" s="197"/>
      <c r="H713" s="197">
        <f>SUM(H714+H715+H716+H717)</f>
        <v>0</v>
      </c>
      <c r="I713" s="210">
        <f t="shared" si="318"/>
        <v>0</v>
      </c>
      <c r="J713" s="197">
        <f aca="true" t="shared" si="324" ref="J713:S713">SUM(J714+J715+J716+J717)</f>
        <v>0</v>
      </c>
      <c r="K713" s="197">
        <f t="shared" si="324"/>
        <v>0</v>
      </c>
      <c r="L713" s="197">
        <f>SUM(L714+L715+L716+L717)</f>
        <v>0</v>
      </c>
      <c r="M713" s="197">
        <f t="shared" si="324"/>
        <v>0</v>
      </c>
      <c r="N713" s="197">
        <f t="shared" si="324"/>
        <v>0</v>
      </c>
      <c r="O713" s="197">
        <f t="shared" si="324"/>
        <v>0</v>
      </c>
      <c r="P713" s="197">
        <f t="shared" si="324"/>
        <v>0</v>
      </c>
      <c r="Q713" s="197">
        <f t="shared" si="324"/>
        <v>0</v>
      </c>
      <c r="R713" s="197">
        <f t="shared" si="324"/>
        <v>0</v>
      </c>
      <c r="S713" s="197">
        <f t="shared" si="324"/>
        <v>0</v>
      </c>
      <c r="T713" s="197">
        <f>SUM(T714+T715+T716+T717)</f>
        <v>0</v>
      </c>
      <c r="U713" s="210">
        <f t="shared" si="319"/>
        <v>0</v>
      </c>
      <c r="V713" s="197">
        <f>SUM(V714+V715+V716+V717)</f>
        <v>0</v>
      </c>
      <c r="W713" s="210">
        <f t="shared" si="306"/>
        <v>0</v>
      </c>
      <c r="X713" s="210">
        <f t="shared" si="301"/>
        <v>0</v>
      </c>
      <c r="Y713" s="197">
        <f>SUM(Y714+Y715+Y716+Y717)</f>
        <v>0</v>
      </c>
      <c r="Z713" s="197">
        <f>SUM(Z714+Z715+Z716+Z717)</f>
        <v>0</v>
      </c>
      <c r="AB713" s="306">
        <f t="shared" si="320"/>
        <v>0</v>
      </c>
    </row>
    <row r="714" spans="1:28" s="211" customFormat="1" ht="27.75" customHeight="1" hidden="1">
      <c r="A714" s="206"/>
      <c r="B714" s="207" t="s">
        <v>69</v>
      </c>
      <c r="C714" s="208" t="s">
        <v>70</v>
      </c>
      <c r="D714" s="209"/>
      <c r="E714" s="209"/>
      <c r="F714" s="210">
        <f t="shared" si="317"/>
        <v>0</v>
      </c>
      <c r="G714" s="210"/>
      <c r="H714" s="209"/>
      <c r="I714" s="210">
        <f t="shared" si="318"/>
        <v>0</v>
      </c>
      <c r="J714" s="209"/>
      <c r="K714" s="209"/>
      <c r="L714" s="209"/>
      <c r="M714" s="209"/>
      <c r="N714" s="209"/>
      <c r="O714" s="209"/>
      <c r="P714" s="209"/>
      <c r="Q714" s="209"/>
      <c r="R714" s="209"/>
      <c r="S714" s="209"/>
      <c r="T714" s="209"/>
      <c r="U714" s="210">
        <f t="shared" si="319"/>
        <v>0</v>
      </c>
      <c r="V714" s="209"/>
      <c r="W714" s="210">
        <f t="shared" si="306"/>
        <v>0</v>
      </c>
      <c r="X714" s="210">
        <f t="shared" si="301"/>
        <v>0</v>
      </c>
      <c r="Y714" s="209"/>
      <c r="Z714" s="209"/>
      <c r="AB714" s="306">
        <f t="shared" si="320"/>
        <v>0</v>
      </c>
    </row>
    <row r="715" spans="1:28" s="211" customFormat="1" ht="13.5" hidden="1">
      <c r="A715" s="206"/>
      <c r="B715" s="206">
        <v>3426</v>
      </c>
      <c r="C715" s="208" t="s">
        <v>71</v>
      </c>
      <c r="D715" s="209"/>
      <c r="E715" s="209"/>
      <c r="F715" s="210">
        <f t="shared" si="317"/>
        <v>0</v>
      </c>
      <c r="G715" s="210"/>
      <c r="H715" s="209"/>
      <c r="I715" s="210">
        <f t="shared" si="318"/>
        <v>0</v>
      </c>
      <c r="J715" s="209"/>
      <c r="K715" s="209"/>
      <c r="L715" s="209"/>
      <c r="M715" s="209"/>
      <c r="N715" s="209"/>
      <c r="O715" s="209"/>
      <c r="P715" s="209"/>
      <c r="Q715" s="209"/>
      <c r="R715" s="209"/>
      <c r="S715" s="209"/>
      <c r="T715" s="209"/>
      <c r="U715" s="210">
        <f t="shared" si="319"/>
        <v>0</v>
      </c>
      <c r="V715" s="209"/>
      <c r="W715" s="210">
        <f t="shared" si="306"/>
        <v>0</v>
      </c>
      <c r="X715" s="210">
        <f t="shared" si="301"/>
        <v>0</v>
      </c>
      <c r="Y715" s="209"/>
      <c r="Z715" s="209"/>
      <c r="AB715" s="306">
        <f t="shared" si="320"/>
        <v>0</v>
      </c>
    </row>
    <row r="716" spans="1:28" s="211" customFormat="1" ht="27" hidden="1">
      <c r="A716" s="206"/>
      <c r="B716" s="206">
        <v>3427</v>
      </c>
      <c r="C716" s="208" t="s">
        <v>72</v>
      </c>
      <c r="D716" s="209"/>
      <c r="E716" s="209"/>
      <c r="F716" s="210">
        <f t="shared" si="317"/>
        <v>0</v>
      </c>
      <c r="G716" s="210"/>
      <c r="H716" s="209"/>
      <c r="I716" s="210">
        <f t="shared" si="318"/>
        <v>0</v>
      </c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10">
        <f t="shared" si="319"/>
        <v>0</v>
      </c>
      <c r="V716" s="209"/>
      <c r="W716" s="210">
        <f t="shared" si="306"/>
        <v>0</v>
      </c>
      <c r="X716" s="210">
        <f t="shared" si="301"/>
        <v>0</v>
      </c>
      <c r="Y716" s="209"/>
      <c r="Z716" s="209"/>
      <c r="AB716" s="306">
        <f t="shared" si="320"/>
        <v>0</v>
      </c>
    </row>
    <row r="717" spans="1:28" s="211" customFormat="1" ht="13.5" hidden="1">
      <c r="A717" s="206"/>
      <c r="B717" s="206">
        <v>3428</v>
      </c>
      <c r="C717" s="208" t="s">
        <v>73</v>
      </c>
      <c r="D717" s="209"/>
      <c r="E717" s="209"/>
      <c r="F717" s="210">
        <f t="shared" si="317"/>
        <v>0</v>
      </c>
      <c r="G717" s="210"/>
      <c r="H717" s="209"/>
      <c r="I717" s="210">
        <f t="shared" si="318"/>
        <v>0</v>
      </c>
      <c r="J717" s="209"/>
      <c r="K717" s="209"/>
      <c r="L717" s="209"/>
      <c r="M717" s="209"/>
      <c r="N717" s="209"/>
      <c r="O717" s="209"/>
      <c r="P717" s="209"/>
      <c r="Q717" s="209"/>
      <c r="R717" s="209"/>
      <c r="S717" s="209"/>
      <c r="T717" s="209"/>
      <c r="U717" s="210">
        <f t="shared" si="319"/>
        <v>0</v>
      </c>
      <c r="V717" s="209"/>
      <c r="W717" s="210">
        <f t="shared" si="306"/>
        <v>0</v>
      </c>
      <c r="X717" s="210">
        <f t="shared" si="301"/>
        <v>0</v>
      </c>
      <c r="Y717" s="209"/>
      <c r="Z717" s="209"/>
      <c r="AB717" s="306">
        <f t="shared" si="320"/>
        <v>0</v>
      </c>
    </row>
    <row r="718" spans="1:28" s="198" customFormat="1" ht="13.5" hidden="1">
      <c r="A718" s="195"/>
      <c r="B718" s="195">
        <v>343</v>
      </c>
      <c r="C718" s="196"/>
      <c r="D718" s="197">
        <f>SUM(D719+D720+D721+D722)</f>
        <v>0</v>
      </c>
      <c r="E718" s="197">
        <f>SUM(E719+E720+E721+E722)</f>
        <v>0</v>
      </c>
      <c r="F718" s="210">
        <f t="shared" si="317"/>
        <v>0</v>
      </c>
      <c r="G718" s="197"/>
      <c r="H718" s="197">
        <f>SUM(H719+H720+H721+H722)</f>
        <v>0</v>
      </c>
      <c r="I718" s="210">
        <f t="shared" si="318"/>
        <v>0</v>
      </c>
      <c r="J718" s="197">
        <f aca="true" t="shared" si="325" ref="J718:S718">SUM(J719+J720+J721+J722)</f>
        <v>0</v>
      </c>
      <c r="K718" s="197">
        <f t="shared" si="325"/>
        <v>0</v>
      </c>
      <c r="L718" s="197">
        <f>SUM(L719+L720+L721+L722)</f>
        <v>0</v>
      </c>
      <c r="M718" s="197">
        <f t="shared" si="325"/>
        <v>0</v>
      </c>
      <c r="N718" s="197">
        <f t="shared" si="325"/>
        <v>0</v>
      </c>
      <c r="O718" s="197">
        <f t="shared" si="325"/>
        <v>0</v>
      </c>
      <c r="P718" s="197">
        <f t="shared" si="325"/>
        <v>0</v>
      </c>
      <c r="Q718" s="197">
        <f t="shared" si="325"/>
        <v>0</v>
      </c>
      <c r="R718" s="197">
        <f t="shared" si="325"/>
        <v>0</v>
      </c>
      <c r="S718" s="197">
        <f t="shared" si="325"/>
        <v>0</v>
      </c>
      <c r="T718" s="197">
        <f>SUM(T719+T720+T721+T722)</f>
        <v>0</v>
      </c>
      <c r="U718" s="210">
        <f t="shared" si="319"/>
        <v>0</v>
      </c>
      <c r="V718" s="197">
        <f>SUM(V719+V720+V721+V722)</f>
        <v>0</v>
      </c>
      <c r="W718" s="210">
        <f t="shared" si="306"/>
        <v>0</v>
      </c>
      <c r="X718" s="210">
        <f t="shared" si="301"/>
        <v>0</v>
      </c>
      <c r="Y718" s="197">
        <f>SUM(Y719+Y720+Y721+Y722)</f>
        <v>0</v>
      </c>
      <c r="Z718" s="197">
        <f>SUM(Z719+Z720+Z721+Z722)</f>
        <v>0</v>
      </c>
      <c r="AB718" s="306">
        <f t="shared" si="320"/>
        <v>0</v>
      </c>
    </row>
    <row r="719" spans="1:28" s="211" customFormat="1" ht="13.5" hidden="1">
      <c r="A719" s="206"/>
      <c r="B719" s="207" t="s">
        <v>74</v>
      </c>
      <c r="C719" s="208" t="s">
        <v>75</v>
      </c>
      <c r="D719" s="209"/>
      <c r="E719" s="209"/>
      <c r="F719" s="210">
        <f t="shared" si="317"/>
        <v>0</v>
      </c>
      <c r="G719" s="210"/>
      <c r="H719" s="209"/>
      <c r="I719" s="210">
        <f t="shared" si="318"/>
        <v>0</v>
      </c>
      <c r="J719" s="209"/>
      <c r="K719" s="209"/>
      <c r="L719" s="209"/>
      <c r="M719" s="209"/>
      <c r="N719" s="209"/>
      <c r="O719" s="209"/>
      <c r="P719" s="209"/>
      <c r="Q719" s="209"/>
      <c r="R719" s="209"/>
      <c r="S719" s="209"/>
      <c r="T719" s="209"/>
      <c r="U719" s="210">
        <f t="shared" si="319"/>
        <v>0</v>
      </c>
      <c r="V719" s="209"/>
      <c r="W719" s="210">
        <f t="shared" si="306"/>
        <v>0</v>
      </c>
      <c r="X719" s="210">
        <f t="shared" si="301"/>
        <v>0</v>
      </c>
      <c r="Y719" s="209"/>
      <c r="Z719" s="209"/>
      <c r="AB719" s="306">
        <f t="shared" si="320"/>
        <v>0</v>
      </c>
    </row>
    <row r="720" spans="1:28" s="211" customFormat="1" ht="13.5" hidden="1">
      <c r="A720" s="206"/>
      <c r="B720" s="207" t="s">
        <v>76</v>
      </c>
      <c r="C720" s="208" t="s">
        <v>77</v>
      </c>
      <c r="D720" s="209"/>
      <c r="E720" s="209"/>
      <c r="F720" s="210">
        <f t="shared" si="317"/>
        <v>0</v>
      </c>
      <c r="G720" s="210"/>
      <c r="H720" s="209"/>
      <c r="I720" s="210">
        <f t="shared" si="318"/>
        <v>0</v>
      </c>
      <c r="J720" s="209"/>
      <c r="K720" s="209"/>
      <c r="L720" s="209"/>
      <c r="M720" s="209"/>
      <c r="N720" s="209"/>
      <c r="O720" s="209"/>
      <c r="P720" s="209"/>
      <c r="Q720" s="209"/>
      <c r="R720" s="209"/>
      <c r="S720" s="209"/>
      <c r="T720" s="209"/>
      <c r="U720" s="210">
        <f t="shared" si="319"/>
        <v>0</v>
      </c>
      <c r="V720" s="209"/>
      <c r="W720" s="210">
        <f t="shared" si="306"/>
        <v>0</v>
      </c>
      <c r="X720" s="210">
        <f t="shared" si="301"/>
        <v>0</v>
      </c>
      <c r="Y720" s="209"/>
      <c r="Z720" s="209"/>
      <c r="AB720" s="306">
        <f t="shared" si="320"/>
        <v>0</v>
      </c>
    </row>
    <row r="721" spans="1:28" s="211" customFormat="1" ht="13.5" hidden="1">
      <c r="A721" s="206"/>
      <c r="B721" s="207" t="s">
        <v>78</v>
      </c>
      <c r="C721" s="208" t="s">
        <v>79</v>
      </c>
      <c r="D721" s="209"/>
      <c r="E721" s="209"/>
      <c r="F721" s="210">
        <f t="shared" si="317"/>
        <v>0</v>
      </c>
      <c r="G721" s="210"/>
      <c r="H721" s="209"/>
      <c r="I721" s="210">
        <f t="shared" si="318"/>
        <v>0</v>
      </c>
      <c r="J721" s="209"/>
      <c r="K721" s="209"/>
      <c r="L721" s="209"/>
      <c r="M721" s="209"/>
      <c r="N721" s="209"/>
      <c r="O721" s="209"/>
      <c r="P721" s="209"/>
      <c r="Q721" s="209"/>
      <c r="R721" s="209"/>
      <c r="S721" s="209"/>
      <c r="T721" s="209"/>
      <c r="U721" s="210">
        <f t="shared" si="319"/>
        <v>0</v>
      </c>
      <c r="V721" s="209"/>
      <c r="W721" s="210">
        <f t="shared" si="306"/>
        <v>0</v>
      </c>
      <c r="X721" s="210">
        <f t="shared" si="301"/>
        <v>0</v>
      </c>
      <c r="Y721" s="209"/>
      <c r="Z721" s="209"/>
      <c r="AB721" s="306">
        <f t="shared" si="320"/>
        <v>0</v>
      </c>
    </row>
    <row r="722" spans="1:28" s="211" customFormat="1" ht="13.5" hidden="1">
      <c r="A722" s="206"/>
      <c r="B722" s="207" t="s">
        <v>80</v>
      </c>
      <c r="C722" s="208" t="s">
        <v>81</v>
      </c>
      <c r="D722" s="209"/>
      <c r="E722" s="209"/>
      <c r="F722" s="210">
        <f t="shared" si="317"/>
        <v>0</v>
      </c>
      <c r="G722" s="210"/>
      <c r="H722" s="209"/>
      <c r="I722" s="210">
        <f t="shared" si="318"/>
        <v>0</v>
      </c>
      <c r="J722" s="209"/>
      <c r="K722" s="209"/>
      <c r="L722" s="209"/>
      <c r="M722" s="209"/>
      <c r="N722" s="209"/>
      <c r="O722" s="209"/>
      <c r="P722" s="209"/>
      <c r="Q722" s="209"/>
      <c r="R722" s="209"/>
      <c r="S722" s="209"/>
      <c r="T722" s="209"/>
      <c r="U722" s="210">
        <f t="shared" si="319"/>
        <v>0</v>
      </c>
      <c r="V722" s="209"/>
      <c r="W722" s="210">
        <f t="shared" si="306"/>
        <v>0</v>
      </c>
      <c r="X722" s="210">
        <f t="shared" si="301"/>
        <v>0</v>
      </c>
      <c r="Y722" s="209"/>
      <c r="Z722" s="209"/>
      <c r="AB722" s="306">
        <f t="shared" si="320"/>
        <v>0</v>
      </c>
    </row>
    <row r="723" spans="2:28" s="7" customFormat="1" ht="13.5" hidden="1">
      <c r="B723" s="5">
        <v>4</v>
      </c>
      <c r="C723" s="7" t="s">
        <v>117</v>
      </c>
      <c r="D723" s="4">
        <f>SUM(D724)</f>
        <v>0</v>
      </c>
      <c r="E723" s="4">
        <f aca="true" t="shared" si="326" ref="E723:V723">SUM(E724)</f>
        <v>0</v>
      </c>
      <c r="F723" s="210">
        <f t="shared" si="317"/>
        <v>0</v>
      </c>
      <c r="G723" s="4"/>
      <c r="H723" s="4">
        <f t="shared" si="326"/>
        <v>0</v>
      </c>
      <c r="I723" s="210">
        <f t="shared" si="318"/>
        <v>0</v>
      </c>
      <c r="J723" s="4">
        <f t="shared" si="326"/>
        <v>0</v>
      </c>
      <c r="K723" s="4">
        <f t="shared" si="326"/>
        <v>0</v>
      </c>
      <c r="L723" s="4">
        <f t="shared" si="326"/>
        <v>0</v>
      </c>
      <c r="M723" s="4">
        <f t="shared" si="326"/>
        <v>0</v>
      </c>
      <c r="N723" s="4">
        <f t="shared" si="326"/>
        <v>0</v>
      </c>
      <c r="O723" s="4">
        <f t="shared" si="326"/>
        <v>0</v>
      </c>
      <c r="P723" s="4">
        <f t="shared" si="326"/>
        <v>0</v>
      </c>
      <c r="Q723" s="4">
        <f t="shared" si="326"/>
        <v>0</v>
      </c>
      <c r="R723" s="4">
        <f t="shared" si="326"/>
        <v>0</v>
      </c>
      <c r="S723" s="4">
        <f t="shared" si="326"/>
        <v>0</v>
      </c>
      <c r="T723" s="4">
        <f t="shared" si="326"/>
        <v>0</v>
      </c>
      <c r="U723" s="210">
        <f t="shared" si="319"/>
        <v>0</v>
      </c>
      <c r="V723" s="4">
        <f t="shared" si="326"/>
        <v>0</v>
      </c>
      <c r="W723" s="210">
        <f t="shared" si="306"/>
        <v>0</v>
      </c>
      <c r="X723" s="210">
        <f t="shared" si="301"/>
        <v>0</v>
      </c>
      <c r="Y723" s="4">
        <f>SUM(Y724)</f>
        <v>0</v>
      </c>
      <c r="Z723" s="4">
        <f>SUM(Z724)</f>
        <v>0</v>
      </c>
      <c r="AB723" s="306">
        <f t="shared" si="320"/>
        <v>0</v>
      </c>
    </row>
    <row r="724" spans="2:28" s="7" customFormat="1" ht="13.5" hidden="1">
      <c r="B724" s="5">
        <v>42</v>
      </c>
      <c r="D724" s="4">
        <f>SUM(D725+D733+D736+D741)</f>
        <v>0</v>
      </c>
      <c r="E724" s="4">
        <f>SUM(E725+E733+E736+E741)</f>
        <v>0</v>
      </c>
      <c r="F724" s="210">
        <f t="shared" si="317"/>
        <v>0</v>
      </c>
      <c r="G724" s="4"/>
      <c r="H724" s="4">
        <f>SUM(H725+H733+H736+H741)</f>
        <v>0</v>
      </c>
      <c r="I724" s="210">
        <f t="shared" si="318"/>
        <v>0</v>
      </c>
      <c r="J724" s="4">
        <f aca="true" t="shared" si="327" ref="J724:S724">SUM(J725+J733+J736+J741)</f>
        <v>0</v>
      </c>
      <c r="K724" s="4">
        <f t="shared" si="327"/>
        <v>0</v>
      </c>
      <c r="L724" s="4">
        <f>SUM(L725+L733+L736+L741)</f>
        <v>0</v>
      </c>
      <c r="M724" s="4">
        <f t="shared" si="327"/>
        <v>0</v>
      </c>
      <c r="N724" s="4">
        <f t="shared" si="327"/>
        <v>0</v>
      </c>
      <c r="O724" s="4">
        <f t="shared" si="327"/>
        <v>0</v>
      </c>
      <c r="P724" s="4">
        <f t="shared" si="327"/>
        <v>0</v>
      </c>
      <c r="Q724" s="4">
        <f t="shared" si="327"/>
        <v>0</v>
      </c>
      <c r="R724" s="4">
        <f t="shared" si="327"/>
        <v>0</v>
      </c>
      <c r="S724" s="4">
        <f t="shared" si="327"/>
        <v>0</v>
      </c>
      <c r="T724" s="4">
        <f>SUM(T725+T733+T736+T741)</f>
        <v>0</v>
      </c>
      <c r="U724" s="210">
        <f t="shared" si="319"/>
        <v>0</v>
      </c>
      <c r="V724" s="4">
        <f>SUM(V725+V733+V736+V741)</f>
        <v>0</v>
      </c>
      <c r="W724" s="210">
        <f t="shared" si="306"/>
        <v>0</v>
      </c>
      <c r="X724" s="210">
        <f t="shared" si="301"/>
        <v>0</v>
      </c>
      <c r="Y724" s="4">
        <f>SUM(Y725+Y733+Y736+Y741)</f>
        <v>0</v>
      </c>
      <c r="Z724" s="4">
        <f>SUM(Z725+Z733+Z736+Z741)</f>
        <v>0</v>
      </c>
      <c r="AB724" s="306">
        <f t="shared" si="320"/>
        <v>0</v>
      </c>
    </row>
    <row r="725" spans="2:28" s="7" customFormat="1" ht="13.5" hidden="1">
      <c r="B725" s="5">
        <v>422</v>
      </c>
      <c r="D725" s="4">
        <f>SUM(D726+D727+D728+D729+D730+D731+D732)</f>
        <v>0</v>
      </c>
      <c r="E725" s="4">
        <f>SUM(E726+E727+E728+E729+E730+E731+E732)</f>
        <v>0</v>
      </c>
      <c r="F725" s="210">
        <f t="shared" si="317"/>
        <v>0</v>
      </c>
      <c r="G725" s="4"/>
      <c r="H725" s="4">
        <f>SUM(H726+H727+H728+H729+H730+H731+H732)</f>
        <v>0</v>
      </c>
      <c r="I725" s="210">
        <f t="shared" si="318"/>
        <v>0</v>
      </c>
      <c r="J725" s="4">
        <f aca="true" t="shared" si="328" ref="J725:S725">SUM(J726+J727+J728+J729+J730+J731+J732)</f>
        <v>0</v>
      </c>
      <c r="K725" s="4">
        <f t="shared" si="328"/>
        <v>0</v>
      </c>
      <c r="L725" s="4">
        <f>SUM(L726+L727+L728+L729+L730+L731+L732)</f>
        <v>0</v>
      </c>
      <c r="M725" s="4">
        <f t="shared" si="328"/>
        <v>0</v>
      </c>
      <c r="N725" s="4">
        <f t="shared" si="328"/>
        <v>0</v>
      </c>
      <c r="O725" s="4">
        <f t="shared" si="328"/>
        <v>0</v>
      </c>
      <c r="P725" s="4">
        <f t="shared" si="328"/>
        <v>0</v>
      </c>
      <c r="Q725" s="4">
        <f t="shared" si="328"/>
        <v>0</v>
      </c>
      <c r="R725" s="4">
        <f t="shared" si="328"/>
        <v>0</v>
      </c>
      <c r="S725" s="4">
        <f t="shared" si="328"/>
        <v>0</v>
      </c>
      <c r="T725" s="4">
        <f>SUM(T726+T727+T728+T729+T730+T731+T732)</f>
        <v>0</v>
      </c>
      <c r="U725" s="210">
        <f t="shared" si="319"/>
        <v>0</v>
      </c>
      <c r="V725" s="4">
        <f>SUM(V726+V727+V728+V729+V730+V731+V732)</f>
        <v>0</v>
      </c>
      <c r="W725" s="210">
        <f t="shared" si="306"/>
        <v>0</v>
      </c>
      <c r="X725" s="210">
        <f t="shared" si="301"/>
        <v>0</v>
      </c>
      <c r="Y725" s="4">
        <f>SUM(Y726+Y727+Y728+Y729+Y730+Y731+Y732)</f>
        <v>0</v>
      </c>
      <c r="Z725" s="4">
        <f>SUM(Z726+Z727+Z728+Z729+Z730+Z731+Z732)</f>
        <v>0</v>
      </c>
      <c r="AB725" s="306">
        <f t="shared" si="320"/>
        <v>0</v>
      </c>
    </row>
    <row r="726" spans="1:28" s="218" customFormat="1" ht="13.5" hidden="1">
      <c r="A726" s="215"/>
      <c r="B726" s="216" t="s">
        <v>82</v>
      </c>
      <c r="C726" s="217" t="s">
        <v>83</v>
      </c>
      <c r="D726" s="209"/>
      <c r="E726" s="209"/>
      <c r="F726" s="210">
        <f t="shared" si="317"/>
        <v>0</v>
      </c>
      <c r="G726" s="210"/>
      <c r="H726" s="209"/>
      <c r="I726" s="210">
        <f t="shared" si="318"/>
        <v>0</v>
      </c>
      <c r="J726" s="209"/>
      <c r="K726" s="209"/>
      <c r="L726" s="209"/>
      <c r="M726" s="209"/>
      <c r="N726" s="209"/>
      <c r="O726" s="209"/>
      <c r="P726" s="209"/>
      <c r="Q726" s="209"/>
      <c r="R726" s="209"/>
      <c r="S726" s="209"/>
      <c r="T726" s="209"/>
      <c r="U726" s="210">
        <f t="shared" si="319"/>
        <v>0</v>
      </c>
      <c r="V726" s="209"/>
      <c r="W726" s="210">
        <f t="shared" si="306"/>
        <v>0</v>
      </c>
      <c r="X726" s="210">
        <f t="shared" si="301"/>
        <v>0</v>
      </c>
      <c r="Y726" s="209"/>
      <c r="Z726" s="209"/>
      <c r="AB726" s="306">
        <f t="shared" si="320"/>
        <v>0</v>
      </c>
    </row>
    <row r="727" spans="1:28" s="218" customFormat="1" ht="13.5" hidden="1">
      <c r="A727" s="215"/>
      <c r="B727" s="216" t="s">
        <v>84</v>
      </c>
      <c r="C727" s="217" t="s">
        <v>85</v>
      </c>
      <c r="D727" s="209"/>
      <c r="E727" s="209"/>
      <c r="F727" s="210">
        <f t="shared" si="317"/>
        <v>0</v>
      </c>
      <c r="G727" s="210"/>
      <c r="H727" s="209"/>
      <c r="I727" s="210">
        <f t="shared" si="318"/>
        <v>0</v>
      </c>
      <c r="J727" s="209"/>
      <c r="K727" s="209"/>
      <c r="L727" s="209"/>
      <c r="M727" s="209"/>
      <c r="N727" s="209"/>
      <c r="O727" s="209"/>
      <c r="P727" s="209"/>
      <c r="Q727" s="209"/>
      <c r="R727" s="209"/>
      <c r="S727" s="209"/>
      <c r="T727" s="209"/>
      <c r="U727" s="210">
        <f t="shared" si="319"/>
        <v>0</v>
      </c>
      <c r="V727" s="209"/>
      <c r="W727" s="210">
        <f t="shared" si="306"/>
        <v>0</v>
      </c>
      <c r="X727" s="210">
        <f t="shared" si="301"/>
        <v>0</v>
      </c>
      <c r="Y727" s="209"/>
      <c r="Z727" s="209"/>
      <c r="AB727" s="306">
        <f t="shared" si="320"/>
        <v>0</v>
      </c>
    </row>
    <row r="728" spans="1:28" s="218" customFormat="1" ht="13.5" hidden="1">
      <c r="A728" s="215"/>
      <c r="B728" s="216" t="s">
        <v>86</v>
      </c>
      <c r="C728" s="217" t="s">
        <v>87</v>
      </c>
      <c r="D728" s="209"/>
      <c r="E728" s="209"/>
      <c r="F728" s="210">
        <f t="shared" si="317"/>
        <v>0</v>
      </c>
      <c r="G728" s="210"/>
      <c r="H728" s="209"/>
      <c r="I728" s="210">
        <f t="shared" si="318"/>
        <v>0</v>
      </c>
      <c r="J728" s="209"/>
      <c r="K728" s="209"/>
      <c r="L728" s="209"/>
      <c r="M728" s="209"/>
      <c r="N728" s="209"/>
      <c r="O728" s="209"/>
      <c r="P728" s="209"/>
      <c r="Q728" s="209"/>
      <c r="R728" s="209"/>
      <c r="S728" s="209"/>
      <c r="T728" s="209"/>
      <c r="U728" s="210">
        <f t="shared" si="319"/>
        <v>0</v>
      </c>
      <c r="V728" s="209"/>
      <c r="W728" s="210">
        <f t="shared" si="306"/>
        <v>0</v>
      </c>
      <c r="X728" s="210">
        <f aca="true" t="shared" si="329" ref="X728:X742">SUM(N728:V728)</f>
        <v>0</v>
      </c>
      <c r="Y728" s="209"/>
      <c r="Z728" s="209"/>
      <c r="AB728" s="306">
        <f t="shared" si="320"/>
        <v>0</v>
      </c>
    </row>
    <row r="729" spans="1:28" s="218" customFormat="1" ht="13.5" hidden="1">
      <c r="A729" s="215"/>
      <c r="B729" s="216" t="s">
        <v>88</v>
      </c>
      <c r="C729" s="217" t="s">
        <v>89</v>
      </c>
      <c r="D729" s="209"/>
      <c r="E729" s="209"/>
      <c r="F729" s="210">
        <f aca="true" t="shared" si="330" ref="F729:F743">SUM(H729:S729)</f>
        <v>0</v>
      </c>
      <c r="G729" s="210"/>
      <c r="H729" s="209"/>
      <c r="I729" s="210">
        <f aca="true" t="shared" si="331" ref="I729:I743">SUM(H729:H729)</f>
        <v>0</v>
      </c>
      <c r="J729" s="209"/>
      <c r="K729" s="209"/>
      <c r="L729" s="209"/>
      <c r="M729" s="209"/>
      <c r="N729" s="209"/>
      <c r="O729" s="209"/>
      <c r="P729" s="209"/>
      <c r="Q729" s="209"/>
      <c r="R729" s="209"/>
      <c r="S729" s="209"/>
      <c r="T729" s="209"/>
      <c r="U729" s="210">
        <f aca="true" t="shared" si="332" ref="U729:U743">SUM(I729+T729)</f>
        <v>0</v>
      </c>
      <c r="V729" s="209"/>
      <c r="W729" s="210">
        <f aca="true" t="shared" si="333" ref="W729:W743">SUM(U729:V729)</f>
        <v>0</v>
      </c>
      <c r="X729" s="210">
        <f t="shared" si="329"/>
        <v>0</v>
      </c>
      <c r="Y729" s="209"/>
      <c r="Z729" s="209"/>
      <c r="AB729" s="306">
        <f aca="true" t="shared" si="334" ref="AB729:AB743">SUM(P729+AA729)</f>
        <v>0</v>
      </c>
    </row>
    <row r="730" spans="1:28" s="218" customFormat="1" ht="13.5" hidden="1">
      <c r="A730" s="215"/>
      <c r="B730" s="216" t="s">
        <v>90</v>
      </c>
      <c r="C730" s="217" t="s">
        <v>91</v>
      </c>
      <c r="D730" s="209"/>
      <c r="E730" s="209"/>
      <c r="F730" s="210">
        <f t="shared" si="330"/>
        <v>0</v>
      </c>
      <c r="G730" s="210"/>
      <c r="H730" s="209"/>
      <c r="I730" s="210">
        <f t="shared" si="331"/>
        <v>0</v>
      </c>
      <c r="J730" s="209"/>
      <c r="K730" s="209"/>
      <c r="L730" s="209"/>
      <c r="M730" s="209"/>
      <c r="N730" s="209"/>
      <c r="O730" s="209"/>
      <c r="P730" s="209"/>
      <c r="Q730" s="209"/>
      <c r="R730" s="209"/>
      <c r="S730" s="209"/>
      <c r="T730" s="209"/>
      <c r="U730" s="210">
        <f t="shared" si="332"/>
        <v>0</v>
      </c>
      <c r="V730" s="209"/>
      <c r="W730" s="210">
        <f t="shared" si="333"/>
        <v>0</v>
      </c>
      <c r="X730" s="210">
        <f t="shared" si="329"/>
        <v>0</v>
      </c>
      <c r="Y730" s="209"/>
      <c r="Z730" s="209"/>
      <c r="AB730" s="306">
        <f t="shared" si="334"/>
        <v>0</v>
      </c>
    </row>
    <row r="731" spans="1:28" s="218" customFormat="1" ht="13.5" hidden="1">
      <c r="A731" s="215"/>
      <c r="B731" s="216" t="s">
        <v>92</v>
      </c>
      <c r="C731" s="217" t="s">
        <v>93</v>
      </c>
      <c r="D731" s="209"/>
      <c r="E731" s="209"/>
      <c r="F731" s="210">
        <f t="shared" si="330"/>
        <v>0</v>
      </c>
      <c r="G731" s="210"/>
      <c r="H731" s="209"/>
      <c r="I731" s="210">
        <f t="shared" si="331"/>
        <v>0</v>
      </c>
      <c r="J731" s="209"/>
      <c r="K731" s="209"/>
      <c r="L731" s="209"/>
      <c r="M731" s="209"/>
      <c r="N731" s="209"/>
      <c r="O731" s="209"/>
      <c r="P731" s="209"/>
      <c r="Q731" s="209"/>
      <c r="R731" s="209"/>
      <c r="S731" s="209"/>
      <c r="T731" s="209"/>
      <c r="U731" s="210">
        <f t="shared" si="332"/>
        <v>0</v>
      </c>
      <c r="V731" s="209"/>
      <c r="W731" s="210">
        <f t="shared" si="333"/>
        <v>0</v>
      </c>
      <c r="X731" s="210">
        <f t="shared" si="329"/>
        <v>0</v>
      </c>
      <c r="Y731" s="209"/>
      <c r="Z731" s="209"/>
      <c r="AB731" s="306">
        <f t="shared" si="334"/>
        <v>0</v>
      </c>
    </row>
    <row r="732" spans="1:28" s="218" customFormat="1" ht="13.5" hidden="1">
      <c r="A732" s="215"/>
      <c r="B732" s="216" t="s">
        <v>94</v>
      </c>
      <c r="C732" s="217" t="s">
        <v>95</v>
      </c>
      <c r="D732" s="209"/>
      <c r="E732" s="209"/>
      <c r="F732" s="210">
        <f t="shared" si="330"/>
        <v>0</v>
      </c>
      <c r="G732" s="210"/>
      <c r="H732" s="209"/>
      <c r="I732" s="210">
        <f t="shared" si="331"/>
        <v>0</v>
      </c>
      <c r="J732" s="209"/>
      <c r="K732" s="209"/>
      <c r="L732" s="209"/>
      <c r="M732" s="209"/>
      <c r="N732" s="209"/>
      <c r="O732" s="209"/>
      <c r="P732" s="209"/>
      <c r="Q732" s="209"/>
      <c r="R732" s="209"/>
      <c r="S732" s="209"/>
      <c r="T732" s="209"/>
      <c r="U732" s="210">
        <f t="shared" si="332"/>
        <v>0</v>
      </c>
      <c r="V732" s="209"/>
      <c r="W732" s="210">
        <f t="shared" si="333"/>
        <v>0</v>
      </c>
      <c r="X732" s="210">
        <f t="shared" si="329"/>
        <v>0</v>
      </c>
      <c r="Y732" s="209"/>
      <c r="Z732" s="209"/>
      <c r="AB732" s="306">
        <f t="shared" si="334"/>
        <v>0</v>
      </c>
    </row>
    <row r="733" spans="1:28" s="201" customFormat="1" ht="13.5" hidden="1">
      <c r="A733" s="199"/>
      <c r="B733" s="199">
        <v>423</v>
      </c>
      <c r="C733" s="202"/>
      <c r="D733" s="204">
        <f>SUM(D734+D735)</f>
        <v>0</v>
      </c>
      <c r="E733" s="204">
        <f>SUM(E734+E735)</f>
        <v>0</v>
      </c>
      <c r="F733" s="210">
        <f t="shared" si="330"/>
        <v>0</v>
      </c>
      <c r="G733" s="204"/>
      <c r="H733" s="204">
        <f>SUM(H734+H735)</f>
        <v>0</v>
      </c>
      <c r="I733" s="210">
        <f t="shared" si="331"/>
        <v>0</v>
      </c>
      <c r="J733" s="204">
        <f aca="true" t="shared" si="335" ref="J733:S733">SUM(J734+J735)</f>
        <v>0</v>
      </c>
      <c r="K733" s="204">
        <f t="shared" si="335"/>
        <v>0</v>
      </c>
      <c r="L733" s="204">
        <f>SUM(L734+L735)</f>
        <v>0</v>
      </c>
      <c r="M733" s="204">
        <f t="shared" si="335"/>
        <v>0</v>
      </c>
      <c r="N733" s="204">
        <f t="shared" si="335"/>
        <v>0</v>
      </c>
      <c r="O733" s="204">
        <f t="shared" si="335"/>
        <v>0</v>
      </c>
      <c r="P733" s="204">
        <f t="shared" si="335"/>
        <v>0</v>
      </c>
      <c r="Q733" s="204">
        <f t="shared" si="335"/>
        <v>0</v>
      </c>
      <c r="R733" s="204">
        <f t="shared" si="335"/>
        <v>0</v>
      </c>
      <c r="S733" s="204">
        <f t="shared" si="335"/>
        <v>0</v>
      </c>
      <c r="T733" s="204">
        <f>SUM(T734+T735)</f>
        <v>0</v>
      </c>
      <c r="U733" s="210">
        <f t="shared" si="332"/>
        <v>0</v>
      </c>
      <c r="V733" s="204">
        <f>SUM(V734+V735)</f>
        <v>0</v>
      </c>
      <c r="W733" s="210">
        <f t="shared" si="333"/>
        <v>0</v>
      </c>
      <c r="X733" s="210">
        <f t="shared" si="329"/>
        <v>0</v>
      </c>
      <c r="Y733" s="204">
        <f>SUM(Y734+Y735)</f>
        <v>0</v>
      </c>
      <c r="Z733" s="204">
        <f>SUM(Z734+Z735)</f>
        <v>0</v>
      </c>
      <c r="AB733" s="306">
        <f t="shared" si="334"/>
        <v>0</v>
      </c>
    </row>
    <row r="734" spans="1:28" s="218" customFormat="1" ht="13.5" hidden="1">
      <c r="A734" s="215"/>
      <c r="B734" s="216" t="s">
        <v>96</v>
      </c>
      <c r="C734" s="217" t="s">
        <v>97</v>
      </c>
      <c r="D734" s="209"/>
      <c r="E734" s="209"/>
      <c r="F734" s="210">
        <f t="shared" si="330"/>
        <v>0</v>
      </c>
      <c r="G734" s="210"/>
      <c r="H734" s="209"/>
      <c r="I734" s="210">
        <f t="shared" si="331"/>
        <v>0</v>
      </c>
      <c r="J734" s="209"/>
      <c r="K734" s="209"/>
      <c r="L734" s="209"/>
      <c r="M734" s="209"/>
      <c r="N734" s="209"/>
      <c r="O734" s="209"/>
      <c r="P734" s="209"/>
      <c r="Q734" s="209"/>
      <c r="R734" s="209"/>
      <c r="S734" s="209"/>
      <c r="T734" s="209"/>
      <c r="U734" s="210">
        <f t="shared" si="332"/>
        <v>0</v>
      </c>
      <c r="V734" s="209"/>
      <c r="W734" s="210">
        <f t="shared" si="333"/>
        <v>0</v>
      </c>
      <c r="X734" s="210">
        <f t="shared" si="329"/>
        <v>0</v>
      </c>
      <c r="Y734" s="209"/>
      <c r="Z734" s="209"/>
      <c r="AB734" s="306">
        <f t="shared" si="334"/>
        <v>0</v>
      </c>
    </row>
    <row r="735" spans="1:28" s="218" customFormat="1" ht="13.5" hidden="1">
      <c r="A735" s="215"/>
      <c r="B735" s="216" t="s">
        <v>98</v>
      </c>
      <c r="C735" s="217" t="s">
        <v>99</v>
      </c>
      <c r="D735" s="209"/>
      <c r="E735" s="209"/>
      <c r="F735" s="210">
        <f t="shared" si="330"/>
        <v>0</v>
      </c>
      <c r="G735" s="210"/>
      <c r="H735" s="209"/>
      <c r="I735" s="210">
        <f t="shared" si="331"/>
        <v>0</v>
      </c>
      <c r="J735" s="209"/>
      <c r="K735" s="209"/>
      <c r="L735" s="209"/>
      <c r="M735" s="209"/>
      <c r="N735" s="209"/>
      <c r="O735" s="209"/>
      <c r="P735" s="209"/>
      <c r="Q735" s="209"/>
      <c r="R735" s="209"/>
      <c r="S735" s="209"/>
      <c r="T735" s="209"/>
      <c r="U735" s="210">
        <f t="shared" si="332"/>
        <v>0</v>
      </c>
      <c r="V735" s="209"/>
      <c r="W735" s="210">
        <f t="shared" si="333"/>
        <v>0</v>
      </c>
      <c r="X735" s="210">
        <f t="shared" si="329"/>
        <v>0</v>
      </c>
      <c r="Y735" s="209"/>
      <c r="Z735" s="209"/>
      <c r="AB735" s="306">
        <f t="shared" si="334"/>
        <v>0</v>
      </c>
    </row>
    <row r="736" spans="1:28" s="201" customFormat="1" ht="13.5" hidden="1">
      <c r="A736" s="199"/>
      <c r="B736" s="199">
        <v>424</v>
      </c>
      <c r="C736" s="202"/>
      <c r="D736" s="204">
        <f>SUM(D737+D738+D739+D740)</f>
        <v>0</v>
      </c>
      <c r="E736" s="204">
        <f>SUM(E737+E738+E739+E740)</f>
        <v>0</v>
      </c>
      <c r="F736" s="210">
        <f t="shared" si="330"/>
        <v>0</v>
      </c>
      <c r="G736" s="204"/>
      <c r="H736" s="204">
        <f>SUM(H737+H738+H739+H740)</f>
        <v>0</v>
      </c>
      <c r="I736" s="210">
        <f t="shared" si="331"/>
        <v>0</v>
      </c>
      <c r="J736" s="204">
        <f aca="true" t="shared" si="336" ref="J736:S736">SUM(J737+J738+J739+J740)</f>
        <v>0</v>
      </c>
      <c r="K736" s="204">
        <f t="shared" si="336"/>
        <v>0</v>
      </c>
      <c r="L736" s="204">
        <f>SUM(L737+L738+L739+L740)</f>
        <v>0</v>
      </c>
      <c r="M736" s="204">
        <f t="shared" si="336"/>
        <v>0</v>
      </c>
      <c r="N736" s="204">
        <f t="shared" si="336"/>
        <v>0</v>
      </c>
      <c r="O736" s="204">
        <f t="shared" si="336"/>
        <v>0</v>
      </c>
      <c r="P736" s="204">
        <f t="shared" si="336"/>
        <v>0</v>
      </c>
      <c r="Q736" s="204">
        <f t="shared" si="336"/>
        <v>0</v>
      </c>
      <c r="R736" s="204">
        <f t="shared" si="336"/>
        <v>0</v>
      </c>
      <c r="S736" s="204">
        <f t="shared" si="336"/>
        <v>0</v>
      </c>
      <c r="T736" s="204">
        <f>SUM(T737+T738+T739+T740)</f>
        <v>0</v>
      </c>
      <c r="U736" s="210">
        <f t="shared" si="332"/>
        <v>0</v>
      </c>
      <c r="V736" s="204">
        <f>SUM(V737+V738+V739+V740)</f>
        <v>0</v>
      </c>
      <c r="W736" s="210">
        <f t="shared" si="333"/>
        <v>0</v>
      </c>
      <c r="X736" s="210">
        <f t="shared" si="329"/>
        <v>0</v>
      </c>
      <c r="Y736" s="204">
        <f>SUM(Y737+Y738+Y739+Y740)</f>
        <v>0</v>
      </c>
      <c r="Z736" s="204">
        <f>SUM(Z737+Z738+Z739+Z740)</f>
        <v>0</v>
      </c>
      <c r="AB736" s="306">
        <f t="shared" si="334"/>
        <v>0</v>
      </c>
    </row>
    <row r="737" spans="1:28" s="218" customFormat="1" ht="13.5" hidden="1">
      <c r="A737" s="215"/>
      <c r="B737" s="219">
        <v>4241</v>
      </c>
      <c r="C737" s="220" t="s">
        <v>100</v>
      </c>
      <c r="D737" s="209"/>
      <c r="E737" s="209"/>
      <c r="F737" s="210">
        <f t="shared" si="330"/>
        <v>0</v>
      </c>
      <c r="G737" s="210"/>
      <c r="H737" s="209"/>
      <c r="I737" s="210">
        <f t="shared" si="331"/>
        <v>0</v>
      </c>
      <c r="J737" s="209"/>
      <c r="K737" s="209"/>
      <c r="L737" s="209"/>
      <c r="M737" s="209"/>
      <c r="N737" s="209"/>
      <c r="O737" s="209"/>
      <c r="P737" s="209"/>
      <c r="Q737" s="209"/>
      <c r="R737" s="209"/>
      <c r="S737" s="209"/>
      <c r="T737" s="209"/>
      <c r="U737" s="210">
        <f t="shared" si="332"/>
        <v>0</v>
      </c>
      <c r="V737" s="209"/>
      <c r="W737" s="210">
        <f t="shared" si="333"/>
        <v>0</v>
      </c>
      <c r="X737" s="210">
        <f t="shared" si="329"/>
        <v>0</v>
      </c>
      <c r="Y737" s="209"/>
      <c r="Z737" s="209"/>
      <c r="AB737" s="306">
        <f t="shared" si="334"/>
        <v>0</v>
      </c>
    </row>
    <row r="738" spans="1:28" s="218" customFormat="1" ht="13.5" hidden="1">
      <c r="A738" s="215"/>
      <c r="B738" s="219">
        <v>4242</v>
      </c>
      <c r="C738" s="221" t="s">
        <v>101</v>
      </c>
      <c r="D738" s="209"/>
      <c r="E738" s="209"/>
      <c r="F738" s="210">
        <f t="shared" si="330"/>
        <v>0</v>
      </c>
      <c r="G738" s="210"/>
      <c r="H738" s="209"/>
      <c r="I738" s="210">
        <f t="shared" si="331"/>
        <v>0</v>
      </c>
      <c r="J738" s="209"/>
      <c r="K738" s="209"/>
      <c r="L738" s="209"/>
      <c r="M738" s="209"/>
      <c r="N738" s="209"/>
      <c r="O738" s="209"/>
      <c r="P738" s="209"/>
      <c r="Q738" s="209"/>
      <c r="R738" s="209"/>
      <c r="S738" s="209"/>
      <c r="T738" s="209"/>
      <c r="U738" s="210">
        <f t="shared" si="332"/>
        <v>0</v>
      </c>
      <c r="V738" s="209"/>
      <c r="W738" s="210">
        <f t="shared" si="333"/>
        <v>0</v>
      </c>
      <c r="X738" s="210">
        <f t="shared" si="329"/>
        <v>0</v>
      </c>
      <c r="Y738" s="209"/>
      <c r="Z738" s="209"/>
      <c r="AB738" s="306">
        <f t="shared" si="334"/>
        <v>0</v>
      </c>
    </row>
    <row r="739" spans="1:28" s="218" customFormat="1" ht="13.5" hidden="1">
      <c r="A739" s="215"/>
      <c r="B739" s="219">
        <v>4243</v>
      </c>
      <c r="C739" s="221" t="s">
        <v>102</v>
      </c>
      <c r="D739" s="209"/>
      <c r="E739" s="209"/>
      <c r="F739" s="210">
        <f t="shared" si="330"/>
        <v>0</v>
      </c>
      <c r="G739" s="210"/>
      <c r="H739" s="209"/>
      <c r="I739" s="210">
        <f t="shared" si="331"/>
        <v>0</v>
      </c>
      <c r="J739" s="209"/>
      <c r="K739" s="209"/>
      <c r="L739" s="209"/>
      <c r="M739" s="209"/>
      <c r="N739" s="209"/>
      <c r="O739" s="209"/>
      <c r="P739" s="209"/>
      <c r="Q739" s="209"/>
      <c r="R739" s="209"/>
      <c r="S739" s="209"/>
      <c r="T739" s="209"/>
      <c r="U739" s="210">
        <f t="shared" si="332"/>
        <v>0</v>
      </c>
      <c r="V739" s="209"/>
      <c r="W739" s="210">
        <f t="shared" si="333"/>
        <v>0</v>
      </c>
      <c r="X739" s="210">
        <f t="shared" si="329"/>
        <v>0</v>
      </c>
      <c r="Y739" s="209"/>
      <c r="Z739" s="209"/>
      <c r="AB739" s="306">
        <f t="shared" si="334"/>
        <v>0</v>
      </c>
    </row>
    <row r="740" spans="1:28" s="218" customFormat="1" ht="13.5" hidden="1">
      <c r="A740" s="215"/>
      <c r="B740" s="219">
        <v>4244</v>
      </c>
      <c r="C740" s="221" t="s">
        <v>103</v>
      </c>
      <c r="D740" s="209"/>
      <c r="E740" s="209"/>
      <c r="F740" s="210">
        <f t="shared" si="330"/>
        <v>0</v>
      </c>
      <c r="G740" s="210"/>
      <c r="H740" s="209"/>
      <c r="I740" s="210">
        <f t="shared" si="331"/>
        <v>0</v>
      </c>
      <c r="J740" s="209"/>
      <c r="K740" s="209"/>
      <c r="L740" s="209"/>
      <c r="M740" s="209"/>
      <c r="N740" s="209"/>
      <c r="O740" s="209"/>
      <c r="P740" s="209"/>
      <c r="Q740" s="209"/>
      <c r="R740" s="209"/>
      <c r="S740" s="209"/>
      <c r="T740" s="209"/>
      <c r="U740" s="210">
        <f t="shared" si="332"/>
        <v>0</v>
      </c>
      <c r="V740" s="209"/>
      <c r="W740" s="210">
        <f t="shared" si="333"/>
        <v>0</v>
      </c>
      <c r="X740" s="210">
        <f t="shared" si="329"/>
        <v>0</v>
      </c>
      <c r="Y740" s="209"/>
      <c r="Z740" s="209"/>
      <c r="AB740" s="306">
        <f t="shared" si="334"/>
        <v>0</v>
      </c>
    </row>
    <row r="741" spans="1:28" s="201" customFormat="1" ht="13.5" hidden="1">
      <c r="A741" s="199"/>
      <c r="B741" s="199">
        <v>426</v>
      </c>
      <c r="C741" s="200"/>
      <c r="D741" s="204">
        <f>SUM(D742+D743)</f>
        <v>0</v>
      </c>
      <c r="E741" s="204">
        <f>SUM(E742+E743)</f>
        <v>0</v>
      </c>
      <c r="F741" s="210">
        <f t="shared" si="330"/>
        <v>0</v>
      </c>
      <c r="G741" s="204"/>
      <c r="H741" s="204">
        <f>SUM(H742+H743)</f>
        <v>0</v>
      </c>
      <c r="I741" s="210">
        <f t="shared" si="331"/>
        <v>0</v>
      </c>
      <c r="J741" s="204">
        <f aca="true" t="shared" si="337" ref="J741:S741">SUM(J742+J743)</f>
        <v>0</v>
      </c>
      <c r="K741" s="204">
        <f t="shared" si="337"/>
        <v>0</v>
      </c>
      <c r="L741" s="204">
        <f>SUM(L742+L743)</f>
        <v>0</v>
      </c>
      <c r="M741" s="204">
        <f t="shared" si="337"/>
        <v>0</v>
      </c>
      <c r="N741" s="204">
        <f t="shared" si="337"/>
        <v>0</v>
      </c>
      <c r="O741" s="204">
        <f t="shared" si="337"/>
        <v>0</v>
      </c>
      <c r="P741" s="204">
        <f t="shared" si="337"/>
        <v>0</v>
      </c>
      <c r="Q741" s="204">
        <f t="shared" si="337"/>
        <v>0</v>
      </c>
      <c r="R741" s="204">
        <f t="shared" si="337"/>
        <v>0</v>
      </c>
      <c r="S741" s="204">
        <f t="shared" si="337"/>
        <v>0</v>
      </c>
      <c r="T741" s="204">
        <f>SUM(T742+T743)</f>
        <v>0</v>
      </c>
      <c r="U741" s="210">
        <f t="shared" si="332"/>
        <v>0</v>
      </c>
      <c r="V741" s="204">
        <f>SUM(V742+V743)</f>
        <v>0</v>
      </c>
      <c r="W741" s="210">
        <f t="shared" si="333"/>
        <v>0</v>
      </c>
      <c r="X741" s="210">
        <f t="shared" si="329"/>
        <v>0</v>
      </c>
      <c r="Y741" s="204">
        <f>SUM(Y742+Y743)</f>
        <v>0</v>
      </c>
      <c r="Z741" s="204">
        <f>SUM(Z742+Z743)</f>
        <v>0</v>
      </c>
      <c r="AB741" s="306">
        <f t="shared" si="334"/>
        <v>0</v>
      </c>
    </row>
    <row r="742" spans="1:28" s="218" customFormat="1" ht="13.5" hidden="1">
      <c r="A742" s="215"/>
      <c r="B742" s="216">
        <v>4262</v>
      </c>
      <c r="C742" s="217" t="s">
        <v>104</v>
      </c>
      <c r="D742" s="209"/>
      <c r="E742" s="209"/>
      <c r="F742" s="210">
        <f t="shared" si="330"/>
        <v>0</v>
      </c>
      <c r="G742" s="210"/>
      <c r="H742" s="209"/>
      <c r="I742" s="210">
        <f t="shared" si="331"/>
        <v>0</v>
      </c>
      <c r="J742" s="209"/>
      <c r="K742" s="209"/>
      <c r="L742" s="209"/>
      <c r="M742" s="209"/>
      <c r="N742" s="209"/>
      <c r="O742" s="209"/>
      <c r="P742" s="209"/>
      <c r="Q742" s="209"/>
      <c r="R742" s="209"/>
      <c r="S742" s="209"/>
      <c r="T742" s="209"/>
      <c r="U742" s="210">
        <f t="shared" si="332"/>
        <v>0</v>
      </c>
      <c r="V742" s="209"/>
      <c r="W742" s="210">
        <f t="shared" si="333"/>
        <v>0</v>
      </c>
      <c r="X742" s="210">
        <f t="shared" si="329"/>
        <v>0</v>
      </c>
      <c r="Y742" s="209"/>
      <c r="Z742" s="209"/>
      <c r="AB742" s="306">
        <f t="shared" si="334"/>
        <v>0</v>
      </c>
    </row>
    <row r="743" spans="1:28" s="218" customFormat="1" ht="13.5" hidden="1">
      <c r="A743" s="215"/>
      <c r="B743" s="216">
        <v>4263</v>
      </c>
      <c r="C743" s="217" t="s">
        <v>105</v>
      </c>
      <c r="D743" s="209"/>
      <c r="E743" s="209"/>
      <c r="F743" s="210">
        <f t="shared" si="330"/>
        <v>0</v>
      </c>
      <c r="G743" s="210"/>
      <c r="H743" s="209"/>
      <c r="I743" s="210">
        <f t="shared" si="331"/>
        <v>0</v>
      </c>
      <c r="J743" s="209"/>
      <c r="K743" s="209"/>
      <c r="L743" s="209"/>
      <c r="M743" s="209"/>
      <c r="N743" s="209"/>
      <c r="O743" s="209"/>
      <c r="P743" s="209"/>
      <c r="Q743" s="209"/>
      <c r="R743" s="209"/>
      <c r="S743" s="209"/>
      <c r="T743" s="209"/>
      <c r="U743" s="210">
        <f t="shared" si="332"/>
        <v>0</v>
      </c>
      <c r="V743" s="209"/>
      <c r="W743" s="210">
        <f t="shared" si="333"/>
        <v>0</v>
      </c>
      <c r="X743" s="3"/>
      <c r="Y743" s="209"/>
      <c r="Z743" s="209"/>
      <c r="AB743" s="306">
        <f t="shared" si="334"/>
        <v>0</v>
      </c>
    </row>
    <row r="744" ht="13.5" hidden="1">
      <c r="X744" s="210">
        <f aca="true" t="shared" si="338" ref="X744:X807">SUM(N744:V744)</f>
        <v>0</v>
      </c>
    </row>
    <row r="745" spans="2:28" s="7" customFormat="1" ht="13.5" hidden="1">
      <c r="B745" s="6"/>
      <c r="C745" s="10" t="s">
        <v>548</v>
      </c>
      <c r="D745" s="4">
        <f>SUM(D746+D803)</f>
        <v>0</v>
      </c>
      <c r="E745" s="4">
        <f>SUM(E746+E803)</f>
        <v>0</v>
      </c>
      <c r="F745" s="210">
        <f aca="true" t="shared" si="339" ref="F745:F776">SUM(H745:S745)</f>
        <v>0</v>
      </c>
      <c r="G745" s="4"/>
      <c r="H745" s="4">
        <f>SUM(H746+H803)</f>
        <v>0</v>
      </c>
      <c r="I745" s="210">
        <f aca="true" t="shared" si="340" ref="I745:I776">SUM(H745:H745)</f>
        <v>0</v>
      </c>
      <c r="J745" s="4">
        <f aca="true" t="shared" si="341" ref="J745:S745">SUM(J746+J803)</f>
        <v>0</v>
      </c>
      <c r="K745" s="4">
        <f t="shared" si="341"/>
        <v>0</v>
      </c>
      <c r="L745" s="4">
        <f>SUM(L746+L803)</f>
        <v>0</v>
      </c>
      <c r="M745" s="4">
        <f t="shared" si="341"/>
        <v>0</v>
      </c>
      <c r="N745" s="4">
        <f t="shared" si="341"/>
        <v>0</v>
      </c>
      <c r="O745" s="4">
        <f t="shared" si="341"/>
        <v>0</v>
      </c>
      <c r="P745" s="4">
        <f t="shared" si="341"/>
        <v>0</v>
      </c>
      <c r="Q745" s="4">
        <f t="shared" si="341"/>
        <v>0</v>
      </c>
      <c r="R745" s="4">
        <f t="shared" si="341"/>
        <v>0</v>
      </c>
      <c r="S745" s="4">
        <f t="shared" si="341"/>
        <v>0</v>
      </c>
      <c r="T745" s="4">
        <f>SUM(T746+T803)</f>
        <v>0</v>
      </c>
      <c r="U745" s="210">
        <f aca="true" t="shared" si="342" ref="U745:U776">SUM(I745+T745)</f>
        <v>0</v>
      </c>
      <c r="V745" s="4">
        <f>SUM(V746+V803)</f>
        <v>0</v>
      </c>
      <c r="W745" s="210">
        <f aca="true" t="shared" si="343" ref="W745:W808">SUM(U745:V745)</f>
        <v>0</v>
      </c>
      <c r="X745" s="210">
        <f t="shared" si="338"/>
        <v>0</v>
      </c>
      <c r="Y745" s="4">
        <f>SUM(Y746+Y803)</f>
        <v>0</v>
      </c>
      <c r="Z745" s="4">
        <f>SUM(Z746+Z803)</f>
        <v>0</v>
      </c>
      <c r="AB745" s="306">
        <f aca="true" t="shared" si="344" ref="AB745:AB776">SUM(P745+AA745)</f>
        <v>0</v>
      </c>
    </row>
    <row r="746" spans="2:28" s="7" customFormat="1" ht="13.5" hidden="1">
      <c r="B746" s="6">
        <v>3</v>
      </c>
      <c r="C746" s="7" t="s">
        <v>118</v>
      </c>
      <c r="D746" s="4">
        <f>SUM(D747+D759+D792)</f>
        <v>0</v>
      </c>
      <c r="E746" s="4">
        <f>SUM(E747+E759+E792)</f>
        <v>0</v>
      </c>
      <c r="F746" s="210">
        <f t="shared" si="339"/>
        <v>0</v>
      </c>
      <c r="G746" s="4"/>
      <c r="H746" s="4">
        <f>SUM(H747+H759+H792)</f>
        <v>0</v>
      </c>
      <c r="I746" s="210">
        <f t="shared" si="340"/>
        <v>0</v>
      </c>
      <c r="J746" s="4">
        <f aca="true" t="shared" si="345" ref="J746:S746">SUM(J747+J759+J792)</f>
        <v>0</v>
      </c>
      <c r="K746" s="4">
        <f t="shared" si="345"/>
        <v>0</v>
      </c>
      <c r="L746" s="4">
        <f>SUM(L747+L759+L792)</f>
        <v>0</v>
      </c>
      <c r="M746" s="4">
        <f t="shared" si="345"/>
        <v>0</v>
      </c>
      <c r="N746" s="4">
        <f t="shared" si="345"/>
        <v>0</v>
      </c>
      <c r="O746" s="4">
        <f t="shared" si="345"/>
        <v>0</v>
      </c>
      <c r="P746" s="4">
        <f t="shared" si="345"/>
        <v>0</v>
      </c>
      <c r="Q746" s="4">
        <f t="shared" si="345"/>
        <v>0</v>
      </c>
      <c r="R746" s="4">
        <f t="shared" si="345"/>
        <v>0</v>
      </c>
      <c r="S746" s="4">
        <f t="shared" si="345"/>
        <v>0</v>
      </c>
      <c r="T746" s="4">
        <f>SUM(T747+T759+T792)</f>
        <v>0</v>
      </c>
      <c r="U746" s="210">
        <f t="shared" si="342"/>
        <v>0</v>
      </c>
      <c r="V746" s="4">
        <f>SUM(V747+V759+V792)</f>
        <v>0</v>
      </c>
      <c r="W746" s="210">
        <f t="shared" si="343"/>
        <v>0</v>
      </c>
      <c r="X746" s="210">
        <f t="shared" si="338"/>
        <v>0</v>
      </c>
      <c r="Y746" s="4">
        <f>SUM(Y747+Y759+Y792)</f>
        <v>0</v>
      </c>
      <c r="Z746" s="4">
        <f>SUM(Z747+Z759+Z792)</f>
        <v>0</v>
      </c>
      <c r="AB746" s="306">
        <f t="shared" si="344"/>
        <v>0</v>
      </c>
    </row>
    <row r="747" spans="2:28" s="7" customFormat="1" ht="13.5" hidden="1">
      <c r="B747" s="6">
        <v>31</v>
      </c>
      <c r="D747" s="4">
        <f>SUM(D748+D753+D755)</f>
        <v>0</v>
      </c>
      <c r="E747" s="4">
        <f>SUM(E748+E753+E755)</f>
        <v>0</v>
      </c>
      <c r="F747" s="210">
        <f t="shared" si="339"/>
        <v>0</v>
      </c>
      <c r="G747" s="4"/>
      <c r="H747" s="4">
        <f>SUM(H748+H753+H755)</f>
        <v>0</v>
      </c>
      <c r="I747" s="210">
        <f t="shared" si="340"/>
        <v>0</v>
      </c>
      <c r="J747" s="4">
        <f aca="true" t="shared" si="346" ref="J747:S747">SUM(J748+J753+J755)</f>
        <v>0</v>
      </c>
      <c r="K747" s="4">
        <f t="shared" si="346"/>
        <v>0</v>
      </c>
      <c r="L747" s="4">
        <f>SUM(L748+L753+L755)</f>
        <v>0</v>
      </c>
      <c r="M747" s="4">
        <f t="shared" si="346"/>
        <v>0</v>
      </c>
      <c r="N747" s="4">
        <f t="shared" si="346"/>
        <v>0</v>
      </c>
      <c r="O747" s="4">
        <f t="shared" si="346"/>
        <v>0</v>
      </c>
      <c r="P747" s="4">
        <f t="shared" si="346"/>
        <v>0</v>
      </c>
      <c r="Q747" s="4">
        <f t="shared" si="346"/>
        <v>0</v>
      </c>
      <c r="R747" s="4">
        <f t="shared" si="346"/>
        <v>0</v>
      </c>
      <c r="S747" s="4">
        <f t="shared" si="346"/>
        <v>0</v>
      </c>
      <c r="T747" s="4">
        <f>SUM(T748+T753+T755)</f>
        <v>0</v>
      </c>
      <c r="U747" s="210">
        <f t="shared" si="342"/>
        <v>0</v>
      </c>
      <c r="V747" s="4">
        <f>SUM(V748+V753+V755)</f>
        <v>0</v>
      </c>
      <c r="W747" s="210">
        <f t="shared" si="343"/>
        <v>0</v>
      </c>
      <c r="X747" s="210">
        <f t="shared" si="338"/>
        <v>0</v>
      </c>
      <c r="Y747" s="4">
        <f>SUM(Y748+Y753+Y755)</f>
        <v>0</v>
      </c>
      <c r="Z747" s="4">
        <f>SUM(Z748+Z753+Z755)</f>
        <v>0</v>
      </c>
      <c r="AB747" s="306">
        <f t="shared" si="344"/>
        <v>0</v>
      </c>
    </row>
    <row r="748" spans="2:28" s="7" customFormat="1" ht="13.5" hidden="1">
      <c r="B748" s="6">
        <v>311</v>
      </c>
      <c r="D748" s="4">
        <f>SUM(D749+D750+D751+D752)</f>
        <v>0</v>
      </c>
      <c r="E748" s="4">
        <f>SUM(E749+E750+E751+E752)</f>
        <v>0</v>
      </c>
      <c r="F748" s="210">
        <f t="shared" si="339"/>
        <v>0</v>
      </c>
      <c r="G748" s="4"/>
      <c r="H748" s="4">
        <f>SUM(H749+H750+H751+H752)</f>
        <v>0</v>
      </c>
      <c r="I748" s="210">
        <f t="shared" si="340"/>
        <v>0</v>
      </c>
      <c r="J748" s="4">
        <f aca="true" t="shared" si="347" ref="J748:S748">SUM(J749+J750+J751+J752)</f>
        <v>0</v>
      </c>
      <c r="K748" s="4">
        <f t="shared" si="347"/>
        <v>0</v>
      </c>
      <c r="L748" s="4">
        <f>SUM(L749+L750+L751+L752)</f>
        <v>0</v>
      </c>
      <c r="M748" s="4">
        <f t="shared" si="347"/>
        <v>0</v>
      </c>
      <c r="N748" s="4">
        <f t="shared" si="347"/>
        <v>0</v>
      </c>
      <c r="O748" s="4">
        <f t="shared" si="347"/>
        <v>0</v>
      </c>
      <c r="P748" s="4">
        <f t="shared" si="347"/>
        <v>0</v>
      </c>
      <c r="Q748" s="4">
        <f t="shared" si="347"/>
        <v>0</v>
      </c>
      <c r="R748" s="4">
        <f t="shared" si="347"/>
        <v>0</v>
      </c>
      <c r="S748" s="4">
        <f t="shared" si="347"/>
        <v>0</v>
      </c>
      <c r="T748" s="4">
        <f>SUM(T749+T750+T751+T752)</f>
        <v>0</v>
      </c>
      <c r="U748" s="210">
        <f t="shared" si="342"/>
        <v>0</v>
      </c>
      <c r="V748" s="4">
        <f>SUM(V749+V750+V751+V752)</f>
        <v>0</v>
      </c>
      <c r="W748" s="210">
        <f t="shared" si="343"/>
        <v>0</v>
      </c>
      <c r="X748" s="210">
        <f t="shared" si="338"/>
        <v>0</v>
      </c>
      <c r="Y748" s="4">
        <f>SUM(Y749+Y750+Y751+Y752)</f>
        <v>0</v>
      </c>
      <c r="Z748" s="4">
        <f>SUM(Z749+Z750+Z751+Z752)</f>
        <v>0</v>
      </c>
      <c r="AB748" s="306">
        <f t="shared" si="344"/>
        <v>0</v>
      </c>
    </row>
    <row r="749" spans="1:28" s="211" customFormat="1" ht="13.5" hidden="1">
      <c r="A749" s="206"/>
      <c r="B749" s="207" t="s">
        <v>0</v>
      </c>
      <c r="C749" s="208" t="s">
        <v>1</v>
      </c>
      <c r="D749" s="209"/>
      <c r="E749" s="209"/>
      <c r="F749" s="210">
        <f t="shared" si="339"/>
        <v>0</v>
      </c>
      <c r="G749" s="210"/>
      <c r="H749" s="209"/>
      <c r="I749" s="210">
        <f t="shared" si="340"/>
        <v>0</v>
      </c>
      <c r="J749" s="209"/>
      <c r="K749" s="209"/>
      <c r="L749" s="209"/>
      <c r="M749" s="209"/>
      <c r="N749" s="209"/>
      <c r="O749" s="209"/>
      <c r="P749" s="209"/>
      <c r="Q749" s="209"/>
      <c r="R749" s="209"/>
      <c r="S749" s="209"/>
      <c r="T749" s="209"/>
      <c r="U749" s="210">
        <f t="shared" si="342"/>
        <v>0</v>
      </c>
      <c r="V749" s="209"/>
      <c r="W749" s="210">
        <f t="shared" si="343"/>
        <v>0</v>
      </c>
      <c r="X749" s="210">
        <f t="shared" si="338"/>
        <v>0</v>
      </c>
      <c r="Y749" s="209"/>
      <c r="Z749" s="209"/>
      <c r="AB749" s="306">
        <f t="shared" si="344"/>
        <v>0</v>
      </c>
    </row>
    <row r="750" spans="1:28" s="211" customFormat="1" ht="13.5" hidden="1">
      <c r="A750" s="206"/>
      <c r="B750" s="207" t="s">
        <v>2</v>
      </c>
      <c r="C750" s="208" t="s">
        <v>3</v>
      </c>
      <c r="D750" s="209"/>
      <c r="E750" s="209"/>
      <c r="F750" s="210">
        <f t="shared" si="339"/>
        <v>0</v>
      </c>
      <c r="G750" s="210"/>
      <c r="H750" s="209"/>
      <c r="I750" s="210">
        <f t="shared" si="340"/>
        <v>0</v>
      </c>
      <c r="J750" s="209"/>
      <c r="K750" s="209"/>
      <c r="L750" s="209"/>
      <c r="M750" s="209"/>
      <c r="N750" s="209"/>
      <c r="O750" s="209"/>
      <c r="P750" s="209"/>
      <c r="Q750" s="209"/>
      <c r="R750" s="209"/>
      <c r="S750" s="209"/>
      <c r="T750" s="209"/>
      <c r="U750" s="210">
        <f t="shared" si="342"/>
        <v>0</v>
      </c>
      <c r="V750" s="209"/>
      <c r="W750" s="210">
        <f t="shared" si="343"/>
        <v>0</v>
      </c>
      <c r="X750" s="210">
        <f t="shared" si="338"/>
        <v>0</v>
      </c>
      <c r="Y750" s="209"/>
      <c r="Z750" s="209"/>
      <c r="AB750" s="306">
        <f t="shared" si="344"/>
        <v>0</v>
      </c>
    </row>
    <row r="751" spans="1:28" s="211" customFormat="1" ht="13.5" hidden="1">
      <c r="A751" s="206"/>
      <c r="B751" s="207" t="s">
        <v>4</v>
      </c>
      <c r="C751" s="208" t="s">
        <v>5</v>
      </c>
      <c r="D751" s="209"/>
      <c r="E751" s="209"/>
      <c r="F751" s="210">
        <f t="shared" si="339"/>
        <v>0</v>
      </c>
      <c r="G751" s="210"/>
      <c r="H751" s="209"/>
      <c r="I751" s="210">
        <f t="shared" si="340"/>
        <v>0</v>
      </c>
      <c r="J751" s="209"/>
      <c r="K751" s="209"/>
      <c r="L751" s="209"/>
      <c r="M751" s="209"/>
      <c r="N751" s="209"/>
      <c r="O751" s="209"/>
      <c r="P751" s="209"/>
      <c r="Q751" s="209"/>
      <c r="R751" s="209"/>
      <c r="S751" s="209"/>
      <c r="T751" s="209"/>
      <c r="U751" s="210">
        <f t="shared" si="342"/>
        <v>0</v>
      </c>
      <c r="V751" s="209"/>
      <c r="W751" s="210">
        <f t="shared" si="343"/>
        <v>0</v>
      </c>
      <c r="X751" s="210">
        <f t="shared" si="338"/>
        <v>0</v>
      </c>
      <c r="Y751" s="209"/>
      <c r="Z751" s="209"/>
      <c r="AB751" s="306">
        <f t="shared" si="344"/>
        <v>0</v>
      </c>
    </row>
    <row r="752" spans="1:28" s="211" customFormat="1" ht="13.5" hidden="1">
      <c r="A752" s="206"/>
      <c r="B752" s="207" t="s">
        <v>6</v>
      </c>
      <c r="C752" s="208" t="s">
        <v>7</v>
      </c>
      <c r="D752" s="209"/>
      <c r="E752" s="209"/>
      <c r="F752" s="210">
        <f t="shared" si="339"/>
        <v>0</v>
      </c>
      <c r="G752" s="210"/>
      <c r="H752" s="209"/>
      <c r="I752" s="210">
        <f t="shared" si="340"/>
        <v>0</v>
      </c>
      <c r="J752" s="209"/>
      <c r="K752" s="209"/>
      <c r="L752" s="209"/>
      <c r="M752" s="209"/>
      <c r="N752" s="209"/>
      <c r="O752" s="209"/>
      <c r="P752" s="209"/>
      <c r="Q752" s="209"/>
      <c r="R752" s="209"/>
      <c r="S752" s="209"/>
      <c r="T752" s="209"/>
      <c r="U752" s="210">
        <f t="shared" si="342"/>
        <v>0</v>
      </c>
      <c r="V752" s="209"/>
      <c r="W752" s="210">
        <f t="shared" si="343"/>
        <v>0</v>
      </c>
      <c r="X752" s="210">
        <f t="shared" si="338"/>
        <v>0</v>
      </c>
      <c r="Y752" s="209"/>
      <c r="Z752" s="209"/>
      <c r="AB752" s="306">
        <f t="shared" si="344"/>
        <v>0</v>
      </c>
    </row>
    <row r="753" spans="1:28" s="198" customFormat="1" ht="13.5" hidden="1">
      <c r="A753" s="195"/>
      <c r="B753" s="195">
        <v>312</v>
      </c>
      <c r="C753" s="196"/>
      <c r="D753" s="197">
        <f>SUM(D754)</f>
        <v>0</v>
      </c>
      <c r="E753" s="197">
        <f aca="true" t="shared" si="348" ref="E753:V753">SUM(E754)</f>
        <v>0</v>
      </c>
      <c r="F753" s="210">
        <f t="shared" si="339"/>
        <v>0</v>
      </c>
      <c r="G753" s="197"/>
      <c r="H753" s="197">
        <f t="shared" si="348"/>
        <v>0</v>
      </c>
      <c r="I753" s="210">
        <f t="shared" si="340"/>
        <v>0</v>
      </c>
      <c r="J753" s="197">
        <f t="shared" si="348"/>
        <v>0</v>
      </c>
      <c r="K753" s="197">
        <f t="shared" si="348"/>
        <v>0</v>
      </c>
      <c r="L753" s="197">
        <f t="shared" si="348"/>
        <v>0</v>
      </c>
      <c r="M753" s="197">
        <f t="shared" si="348"/>
        <v>0</v>
      </c>
      <c r="N753" s="197">
        <f t="shared" si="348"/>
        <v>0</v>
      </c>
      <c r="O753" s="197">
        <f t="shared" si="348"/>
        <v>0</v>
      </c>
      <c r="P753" s="197">
        <f t="shared" si="348"/>
        <v>0</v>
      </c>
      <c r="Q753" s="197">
        <f t="shared" si="348"/>
        <v>0</v>
      </c>
      <c r="R753" s="197">
        <f t="shared" si="348"/>
        <v>0</v>
      </c>
      <c r="S753" s="197">
        <f t="shared" si="348"/>
        <v>0</v>
      </c>
      <c r="T753" s="197">
        <f t="shared" si="348"/>
        <v>0</v>
      </c>
      <c r="U753" s="210">
        <f t="shared" si="342"/>
        <v>0</v>
      </c>
      <c r="V753" s="197">
        <f t="shared" si="348"/>
        <v>0</v>
      </c>
      <c r="W753" s="210">
        <f t="shared" si="343"/>
        <v>0</v>
      </c>
      <c r="X753" s="210">
        <f t="shared" si="338"/>
        <v>0</v>
      </c>
      <c r="Y753" s="197">
        <f>SUM(Y754)</f>
        <v>0</v>
      </c>
      <c r="Z753" s="197">
        <f>SUM(Z754)</f>
        <v>0</v>
      </c>
      <c r="AB753" s="306">
        <f t="shared" si="344"/>
        <v>0</v>
      </c>
    </row>
    <row r="754" spans="1:28" s="211" customFormat="1" ht="13.5" hidden="1">
      <c r="A754" s="206"/>
      <c r="B754" s="207" t="s">
        <v>8</v>
      </c>
      <c r="C754" s="208" t="s">
        <v>9</v>
      </c>
      <c r="D754" s="209"/>
      <c r="E754" s="209"/>
      <c r="F754" s="210">
        <f t="shared" si="339"/>
        <v>0</v>
      </c>
      <c r="G754" s="210"/>
      <c r="H754" s="209"/>
      <c r="I754" s="210">
        <f t="shared" si="340"/>
        <v>0</v>
      </c>
      <c r="J754" s="209"/>
      <c r="K754" s="209"/>
      <c r="L754" s="209"/>
      <c r="M754" s="209"/>
      <c r="N754" s="209"/>
      <c r="O754" s="209"/>
      <c r="P754" s="209"/>
      <c r="Q754" s="209"/>
      <c r="R754" s="209"/>
      <c r="S754" s="209"/>
      <c r="T754" s="209"/>
      <c r="U754" s="210">
        <f t="shared" si="342"/>
        <v>0</v>
      </c>
      <c r="V754" s="209"/>
      <c r="W754" s="210">
        <f t="shared" si="343"/>
        <v>0</v>
      </c>
      <c r="X754" s="210">
        <f t="shared" si="338"/>
        <v>0</v>
      </c>
      <c r="Y754" s="209"/>
      <c r="Z754" s="209"/>
      <c r="AB754" s="306">
        <f t="shared" si="344"/>
        <v>0</v>
      </c>
    </row>
    <row r="755" spans="1:28" s="198" customFormat="1" ht="13.5" hidden="1">
      <c r="A755" s="195"/>
      <c r="B755" s="195">
        <v>313</v>
      </c>
      <c r="C755" s="196"/>
      <c r="D755" s="197">
        <f>SUM(D756+D757+D758)</f>
        <v>0</v>
      </c>
      <c r="E755" s="197">
        <f>SUM(E756+E757+E758)</f>
        <v>0</v>
      </c>
      <c r="F755" s="210">
        <f t="shared" si="339"/>
        <v>0</v>
      </c>
      <c r="G755" s="197"/>
      <c r="H755" s="197">
        <f>SUM(H756+H757+H758)</f>
        <v>0</v>
      </c>
      <c r="I755" s="210">
        <f t="shared" si="340"/>
        <v>0</v>
      </c>
      <c r="J755" s="197">
        <f aca="true" t="shared" si="349" ref="J755:S755">SUM(J756+J757+J758)</f>
        <v>0</v>
      </c>
      <c r="K755" s="197">
        <f t="shared" si="349"/>
        <v>0</v>
      </c>
      <c r="L755" s="197">
        <f>SUM(L756+L757+L758)</f>
        <v>0</v>
      </c>
      <c r="M755" s="197">
        <f t="shared" si="349"/>
        <v>0</v>
      </c>
      <c r="N755" s="197">
        <f t="shared" si="349"/>
        <v>0</v>
      </c>
      <c r="O755" s="197">
        <f t="shared" si="349"/>
        <v>0</v>
      </c>
      <c r="P755" s="197">
        <f t="shared" si="349"/>
        <v>0</v>
      </c>
      <c r="Q755" s="197">
        <f t="shared" si="349"/>
        <v>0</v>
      </c>
      <c r="R755" s="197">
        <f t="shared" si="349"/>
        <v>0</v>
      </c>
      <c r="S755" s="197">
        <f t="shared" si="349"/>
        <v>0</v>
      </c>
      <c r="T755" s="197">
        <f>SUM(T756+T757+T758)</f>
        <v>0</v>
      </c>
      <c r="U755" s="210">
        <f t="shared" si="342"/>
        <v>0</v>
      </c>
      <c r="V755" s="197">
        <f>SUM(V756+V757+V758)</f>
        <v>0</v>
      </c>
      <c r="W755" s="210">
        <f t="shared" si="343"/>
        <v>0</v>
      </c>
      <c r="X755" s="210">
        <f t="shared" si="338"/>
        <v>0</v>
      </c>
      <c r="Y755" s="197">
        <f>SUM(Y756+Y757+Y758)</f>
        <v>0</v>
      </c>
      <c r="Z755" s="197">
        <f>SUM(Z756+Z757+Z758)</f>
        <v>0</v>
      </c>
      <c r="AB755" s="306">
        <f t="shared" si="344"/>
        <v>0</v>
      </c>
    </row>
    <row r="756" spans="1:28" s="211" customFormat="1" ht="13.5" hidden="1">
      <c r="A756" s="206"/>
      <c r="B756" s="207" t="s">
        <v>10</v>
      </c>
      <c r="C756" s="208" t="s">
        <v>11</v>
      </c>
      <c r="D756" s="209"/>
      <c r="E756" s="209"/>
      <c r="F756" s="210">
        <f t="shared" si="339"/>
        <v>0</v>
      </c>
      <c r="G756" s="210"/>
      <c r="H756" s="209"/>
      <c r="I756" s="210">
        <f t="shared" si="340"/>
        <v>0</v>
      </c>
      <c r="J756" s="209"/>
      <c r="K756" s="209"/>
      <c r="L756" s="209"/>
      <c r="M756" s="209"/>
      <c r="N756" s="209"/>
      <c r="O756" s="209"/>
      <c r="P756" s="209"/>
      <c r="Q756" s="209"/>
      <c r="R756" s="209"/>
      <c r="S756" s="209"/>
      <c r="T756" s="209"/>
      <c r="U756" s="210">
        <f t="shared" si="342"/>
        <v>0</v>
      </c>
      <c r="V756" s="209"/>
      <c r="W756" s="210">
        <f t="shared" si="343"/>
        <v>0</v>
      </c>
      <c r="X756" s="210">
        <f t="shared" si="338"/>
        <v>0</v>
      </c>
      <c r="Y756" s="209"/>
      <c r="Z756" s="209"/>
      <c r="AB756" s="306">
        <f t="shared" si="344"/>
        <v>0</v>
      </c>
    </row>
    <row r="757" spans="1:28" s="211" customFormat="1" ht="13.5" hidden="1">
      <c r="A757" s="206"/>
      <c r="B757" s="207" t="s">
        <v>12</v>
      </c>
      <c r="C757" s="208" t="s">
        <v>13</v>
      </c>
      <c r="D757" s="209"/>
      <c r="E757" s="209"/>
      <c r="F757" s="210">
        <f t="shared" si="339"/>
        <v>0</v>
      </c>
      <c r="G757" s="210"/>
      <c r="H757" s="209"/>
      <c r="I757" s="210">
        <f t="shared" si="340"/>
        <v>0</v>
      </c>
      <c r="J757" s="209"/>
      <c r="K757" s="209"/>
      <c r="L757" s="209"/>
      <c r="M757" s="209"/>
      <c r="N757" s="209"/>
      <c r="O757" s="209"/>
      <c r="P757" s="209"/>
      <c r="Q757" s="209"/>
      <c r="R757" s="209"/>
      <c r="S757" s="209"/>
      <c r="T757" s="209"/>
      <c r="U757" s="210">
        <f t="shared" si="342"/>
        <v>0</v>
      </c>
      <c r="V757" s="209"/>
      <c r="W757" s="210">
        <f t="shared" si="343"/>
        <v>0</v>
      </c>
      <c r="X757" s="210">
        <f t="shared" si="338"/>
        <v>0</v>
      </c>
      <c r="Y757" s="209"/>
      <c r="Z757" s="209"/>
      <c r="AB757" s="306">
        <f t="shared" si="344"/>
        <v>0</v>
      </c>
    </row>
    <row r="758" spans="1:28" s="211" customFormat="1" ht="12.75" customHeight="1" hidden="1">
      <c r="A758" s="206"/>
      <c r="B758" s="207" t="s">
        <v>14</v>
      </c>
      <c r="C758" s="208" t="s">
        <v>15</v>
      </c>
      <c r="D758" s="209"/>
      <c r="E758" s="209"/>
      <c r="F758" s="210">
        <f t="shared" si="339"/>
        <v>0</v>
      </c>
      <c r="G758" s="210"/>
      <c r="H758" s="209"/>
      <c r="I758" s="210">
        <f t="shared" si="340"/>
        <v>0</v>
      </c>
      <c r="J758" s="209"/>
      <c r="K758" s="209"/>
      <c r="L758" s="209"/>
      <c r="M758" s="209"/>
      <c r="N758" s="209"/>
      <c r="O758" s="209"/>
      <c r="P758" s="209"/>
      <c r="Q758" s="209"/>
      <c r="R758" s="209"/>
      <c r="S758" s="209"/>
      <c r="T758" s="209"/>
      <c r="U758" s="210">
        <f t="shared" si="342"/>
        <v>0</v>
      </c>
      <c r="V758" s="209"/>
      <c r="W758" s="210">
        <f t="shared" si="343"/>
        <v>0</v>
      </c>
      <c r="X758" s="210">
        <f t="shared" si="338"/>
        <v>0</v>
      </c>
      <c r="Y758" s="209"/>
      <c r="Z758" s="209"/>
      <c r="AB758" s="306">
        <f t="shared" si="344"/>
        <v>0</v>
      </c>
    </row>
    <row r="759" spans="1:28" s="198" customFormat="1" ht="12.75" customHeight="1" hidden="1">
      <c r="A759" s="195"/>
      <c r="B759" s="195">
        <v>32</v>
      </c>
      <c r="C759" s="196"/>
      <c r="D759" s="197">
        <f>SUM(D760+D765+D772+D782+D784)</f>
        <v>0</v>
      </c>
      <c r="E759" s="197">
        <f>SUM(E760+E765+E772+E782+E784)</f>
        <v>0</v>
      </c>
      <c r="F759" s="210">
        <f t="shared" si="339"/>
        <v>0</v>
      </c>
      <c r="G759" s="197"/>
      <c r="H759" s="197">
        <f>SUM(H760+H765+H772+H782+H784)</f>
        <v>0</v>
      </c>
      <c r="I759" s="210">
        <f t="shared" si="340"/>
        <v>0</v>
      </c>
      <c r="J759" s="197">
        <f aca="true" t="shared" si="350" ref="J759:S759">SUM(J760+J765+J772+J782+J784)</f>
        <v>0</v>
      </c>
      <c r="K759" s="197">
        <f t="shared" si="350"/>
        <v>0</v>
      </c>
      <c r="L759" s="197">
        <f>SUM(L760+L765+L772+L782+L784)</f>
        <v>0</v>
      </c>
      <c r="M759" s="197">
        <f t="shared" si="350"/>
        <v>0</v>
      </c>
      <c r="N759" s="197">
        <f t="shared" si="350"/>
        <v>0</v>
      </c>
      <c r="O759" s="197">
        <f t="shared" si="350"/>
        <v>0</v>
      </c>
      <c r="P759" s="197">
        <f t="shared" si="350"/>
        <v>0</v>
      </c>
      <c r="Q759" s="197">
        <f t="shared" si="350"/>
        <v>0</v>
      </c>
      <c r="R759" s="197">
        <f t="shared" si="350"/>
        <v>0</v>
      </c>
      <c r="S759" s="197">
        <f t="shared" si="350"/>
        <v>0</v>
      </c>
      <c r="T759" s="197">
        <f>SUM(T760+T765+T772+T782+T784)</f>
        <v>0</v>
      </c>
      <c r="U759" s="210">
        <f t="shared" si="342"/>
        <v>0</v>
      </c>
      <c r="V759" s="197">
        <f>SUM(V760+V765+V772+V782+V784)</f>
        <v>0</v>
      </c>
      <c r="W759" s="210">
        <f t="shared" si="343"/>
        <v>0</v>
      </c>
      <c r="X759" s="210">
        <f t="shared" si="338"/>
        <v>0</v>
      </c>
      <c r="Y759" s="197">
        <f>SUM(Y760+Y765+Y772+Y782+Y784)</f>
        <v>0</v>
      </c>
      <c r="Z759" s="197">
        <f>SUM(Z760+Z765+Z772+Z782+Z784)</f>
        <v>0</v>
      </c>
      <c r="AB759" s="306">
        <f t="shared" si="344"/>
        <v>0</v>
      </c>
    </row>
    <row r="760" spans="1:28" s="198" customFormat="1" ht="12.75" customHeight="1" hidden="1">
      <c r="A760" s="195"/>
      <c r="B760" s="195">
        <v>321</v>
      </c>
      <c r="C760" s="196"/>
      <c r="D760" s="197">
        <f>SUM(D761+D762+D763+D764)</f>
        <v>0</v>
      </c>
      <c r="E760" s="197">
        <f>SUM(E761+E762+E763+E764)</f>
        <v>0</v>
      </c>
      <c r="F760" s="210">
        <f t="shared" si="339"/>
        <v>0</v>
      </c>
      <c r="G760" s="197"/>
      <c r="H760" s="197">
        <f>SUM(H761+H762+H763+H764)</f>
        <v>0</v>
      </c>
      <c r="I760" s="210">
        <f t="shared" si="340"/>
        <v>0</v>
      </c>
      <c r="J760" s="197">
        <f aca="true" t="shared" si="351" ref="J760:S760">SUM(J761+J762+J763+J764)</f>
        <v>0</v>
      </c>
      <c r="K760" s="197">
        <f t="shared" si="351"/>
        <v>0</v>
      </c>
      <c r="L760" s="197">
        <f>SUM(L761+L762+L763+L764)</f>
        <v>0</v>
      </c>
      <c r="M760" s="197">
        <f t="shared" si="351"/>
        <v>0</v>
      </c>
      <c r="N760" s="197">
        <f t="shared" si="351"/>
        <v>0</v>
      </c>
      <c r="O760" s="197">
        <f t="shared" si="351"/>
        <v>0</v>
      </c>
      <c r="P760" s="197">
        <f t="shared" si="351"/>
        <v>0</v>
      </c>
      <c r="Q760" s="197">
        <f t="shared" si="351"/>
        <v>0</v>
      </c>
      <c r="R760" s="197">
        <f t="shared" si="351"/>
        <v>0</v>
      </c>
      <c r="S760" s="197">
        <f t="shared" si="351"/>
        <v>0</v>
      </c>
      <c r="T760" s="197">
        <f>SUM(T761+T762+T763+T764)</f>
        <v>0</v>
      </c>
      <c r="U760" s="210">
        <f t="shared" si="342"/>
        <v>0</v>
      </c>
      <c r="V760" s="197">
        <f>SUM(V761+V762+V763+V764)</f>
        <v>0</v>
      </c>
      <c r="W760" s="210">
        <f t="shared" si="343"/>
        <v>0</v>
      </c>
      <c r="X760" s="210">
        <f t="shared" si="338"/>
        <v>0</v>
      </c>
      <c r="Y760" s="197">
        <f>SUM(Y761+Y762+Y763+Y764)</f>
        <v>0</v>
      </c>
      <c r="Z760" s="197">
        <f>SUM(Z761+Z762+Z763+Z764)</f>
        <v>0</v>
      </c>
      <c r="AB760" s="306">
        <f t="shared" si="344"/>
        <v>0</v>
      </c>
    </row>
    <row r="761" spans="1:28" s="211" customFormat="1" ht="13.5" hidden="1">
      <c r="A761" s="206"/>
      <c r="B761" s="207" t="s">
        <v>16</v>
      </c>
      <c r="C761" s="208" t="s">
        <v>17</v>
      </c>
      <c r="D761" s="209"/>
      <c r="E761" s="209"/>
      <c r="F761" s="210">
        <f t="shared" si="339"/>
        <v>0</v>
      </c>
      <c r="G761" s="210"/>
      <c r="H761" s="209"/>
      <c r="I761" s="210">
        <f t="shared" si="340"/>
        <v>0</v>
      </c>
      <c r="J761" s="209"/>
      <c r="K761" s="209"/>
      <c r="L761" s="209"/>
      <c r="M761" s="209"/>
      <c r="N761" s="209"/>
      <c r="O761" s="209"/>
      <c r="P761" s="209"/>
      <c r="Q761" s="209"/>
      <c r="R761" s="209"/>
      <c r="S761" s="209"/>
      <c r="T761" s="209"/>
      <c r="U761" s="210">
        <f t="shared" si="342"/>
        <v>0</v>
      </c>
      <c r="V761" s="209"/>
      <c r="W761" s="210">
        <f t="shared" si="343"/>
        <v>0</v>
      </c>
      <c r="X761" s="210">
        <f t="shared" si="338"/>
        <v>0</v>
      </c>
      <c r="Y761" s="209"/>
      <c r="Z761" s="209"/>
      <c r="AB761" s="306">
        <f t="shared" si="344"/>
        <v>0</v>
      </c>
    </row>
    <row r="762" spans="1:28" s="211" customFormat="1" ht="13.5" hidden="1">
      <c r="A762" s="206"/>
      <c r="B762" s="207" t="s">
        <v>18</v>
      </c>
      <c r="C762" s="208" t="s">
        <v>19</v>
      </c>
      <c r="D762" s="209"/>
      <c r="E762" s="209"/>
      <c r="F762" s="210">
        <f t="shared" si="339"/>
        <v>0</v>
      </c>
      <c r="G762" s="210"/>
      <c r="H762" s="209"/>
      <c r="I762" s="210">
        <f t="shared" si="340"/>
        <v>0</v>
      </c>
      <c r="J762" s="209"/>
      <c r="K762" s="209"/>
      <c r="L762" s="209"/>
      <c r="M762" s="209"/>
      <c r="N762" s="209"/>
      <c r="O762" s="209"/>
      <c r="P762" s="209"/>
      <c r="Q762" s="209"/>
      <c r="R762" s="209"/>
      <c r="S762" s="209"/>
      <c r="T762" s="209"/>
      <c r="U762" s="210">
        <f t="shared" si="342"/>
        <v>0</v>
      </c>
      <c r="V762" s="209"/>
      <c r="W762" s="210">
        <f t="shared" si="343"/>
        <v>0</v>
      </c>
      <c r="X762" s="210">
        <f t="shared" si="338"/>
        <v>0</v>
      </c>
      <c r="Y762" s="209"/>
      <c r="Z762" s="209"/>
      <c r="AB762" s="306">
        <f t="shared" si="344"/>
        <v>0</v>
      </c>
    </row>
    <row r="763" spans="1:28" s="211" customFormat="1" ht="13.5" hidden="1">
      <c r="A763" s="206"/>
      <c r="B763" s="207" t="s">
        <v>20</v>
      </c>
      <c r="C763" s="208" t="s">
        <v>21</v>
      </c>
      <c r="D763" s="209"/>
      <c r="E763" s="209"/>
      <c r="F763" s="210">
        <f t="shared" si="339"/>
        <v>0</v>
      </c>
      <c r="G763" s="210"/>
      <c r="H763" s="209"/>
      <c r="I763" s="210">
        <f t="shared" si="340"/>
        <v>0</v>
      </c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10">
        <f t="shared" si="342"/>
        <v>0</v>
      </c>
      <c r="V763" s="209"/>
      <c r="W763" s="210">
        <f t="shared" si="343"/>
        <v>0</v>
      </c>
      <c r="X763" s="210">
        <f t="shared" si="338"/>
        <v>0</v>
      </c>
      <c r="Y763" s="209"/>
      <c r="Z763" s="209"/>
      <c r="AB763" s="306">
        <f t="shared" si="344"/>
        <v>0</v>
      </c>
    </row>
    <row r="764" spans="1:28" s="211" customFormat="1" ht="13.5" hidden="1">
      <c r="A764" s="206"/>
      <c r="B764" s="206">
        <v>3214</v>
      </c>
      <c r="C764" s="208" t="s">
        <v>22</v>
      </c>
      <c r="D764" s="209"/>
      <c r="E764" s="209"/>
      <c r="F764" s="210">
        <f t="shared" si="339"/>
        <v>0</v>
      </c>
      <c r="G764" s="210"/>
      <c r="H764" s="209"/>
      <c r="I764" s="210">
        <f t="shared" si="340"/>
        <v>0</v>
      </c>
      <c r="J764" s="209"/>
      <c r="K764" s="209"/>
      <c r="L764" s="209"/>
      <c r="M764" s="209"/>
      <c r="N764" s="209"/>
      <c r="O764" s="209"/>
      <c r="P764" s="209"/>
      <c r="Q764" s="209"/>
      <c r="R764" s="209"/>
      <c r="S764" s="209"/>
      <c r="T764" s="209"/>
      <c r="U764" s="210">
        <f t="shared" si="342"/>
        <v>0</v>
      </c>
      <c r="V764" s="209"/>
      <c r="W764" s="210">
        <f t="shared" si="343"/>
        <v>0</v>
      </c>
      <c r="X764" s="210">
        <f t="shared" si="338"/>
        <v>0</v>
      </c>
      <c r="Y764" s="209"/>
      <c r="Z764" s="209"/>
      <c r="AB764" s="306">
        <f t="shared" si="344"/>
        <v>0</v>
      </c>
    </row>
    <row r="765" spans="1:28" s="198" customFormat="1" ht="13.5" hidden="1">
      <c r="A765" s="195"/>
      <c r="B765" s="195">
        <v>322</v>
      </c>
      <c r="C765" s="196"/>
      <c r="D765" s="197">
        <f>SUM(D766+D767+D768+D769+D770+D771)</f>
        <v>0</v>
      </c>
      <c r="E765" s="197">
        <f>SUM(E766+E767+E768+E769+E770+E771)</f>
        <v>0</v>
      </c>
      <c r="F765" s="210">
        <f t="shared" si="339"/>
        <v>0</v>
      </c>
      <c r="G765" s="197"/>
      <c r="H765" s="197">
        <f>SUM(H766+H767+H768+H769+H770+H771)</f>
        <v>0</v>
      </c>
      <c r="I765" s="210">
        <f t="shared" si="340"/>
        <v>0</v>
      </c>
      <c r="J765" s="197">
        <f aca="true" t="shared" si="352" ref="J765:S765">SUM(J766+J767+J768+J769+J770+J771)</f>
        <v>0</v>
      </c>
      <c r="K765" s="197">
        <f t="shared" si="352"/>
        <v>0</v>
      </c>
      <c r="L765" s="197">
        <f>SUM(L766+L767+L768+L769+L770+L771)</f>
        <v>0</v>
      </c>
      <c r="M765" s="197">
        <f t="shared" si="352"/>
        <v>0</v>
      </c>
      <c r="N765" s="197">
        <f t="shared" si="352"/>
        <v>0</v>
      </c>
      <c r="O765" s="197">
        <f t="shared" si="352"/>
        <v>0</v>
      </c>
      <c r="P765" s="197">
        <f t="shared" si="352"/>
        <v>0</v>
      </c>
      <c r="Q765" s="197">
        <f t="shared" si="352"/>
        <v>0</v>
      </c>
      <c r="R765" s="197">
        <f t="shared" si="352"/>
        <v>0</v>
      </c>
      <c r="S765" s="197">
        <f t="shared" si="352"/>
        <v>0</v>
      </c>
      <c r="T765" s="197">
        <f>SUM(T766+T767+T768+T769+T770+T771)</f>
        <v>0</v>
      </c>
      <c r="U765" s="210">
        <f t="shared" si="342"/>
        <v>0</v>
      </c>
      <c r="V765" s="197">
        <f>SUM(V766+V767+V768+V769+V770+V771)</f>
        <v>0</v>
      </c>
      <c r="W765" s="210">
        <f t="shared" si="343"/>
        <v>0</v>
      </c>
      <c r="X765" s="210">
        <f t="shared" si="338"/>
        <v>0</v>
      </c>
      <c r="Y765" s="197">
        <f>SUM(Y766+Y767+Y768+Y769+Y770+Y771)</f>
        <v>0</v>
      </c>
      <c r="Z765" s="197">
        <f>SUM(Z766+Z767+Z768+Z769+Z770+Z771)</f>
        <v>0</v>
      </c>
      <c r="AB765" s="306">
        <f t="shared" si="344"/>
        <v>0</v>
      </c>
    </row>
    <row r="766" spans="1:28" s="211" customFormat="1" ht="13.5" hidden="1">
      <c r="A766" s="206"/>
      <c r="B766" s="207" t="s">
        <v>23</v>
      </c>
      <c r="C766" s="208" t="s">
        <v>24</v>
      </c>
      <c r="D766" s="209"/>
      <c r="E766" s="209"/>
      <c r="F766" s="210">
        <f t="shared" si="339"/>
        <v>0</v>
      </c>
      <c r="G766" s="210"/>
      <c r="H766" s="209"/>
      <c r="I766" s="210">
        <f t="shared" si="340"/>
        <v>0</v>
      </c>
      <c r="J766" s="209"/>
      <c r="K766" s="209"/>
      <c r="L766" s="209"/>
      <c r="M766" s="209"/>
      <c r="N766" s="209"/>
      <c r="O766" s="209"/>
      <c r="P766" s="209"/>
      <c r="Q766" s="209"/>
      <c r="R766" s="209"/>
      <c r="S766" s="209"/>
      <c r="T766" s="209"/>
      <c r="U766" s="210">
        <f t="shared" si="342"/>
        <v>0</v>
      </c>
      <c r="V766" s="209"/>
      <c r="W766" s="210">
        <f t="shared" si="343"/>
        <v>0</v>
      </c>
      <c r="X766" s="210">
        <f t="shared" si="338"/>
        <v>0</v>
      </c>
      <c r="Y766" s="209"/>
      <c r="Z766" s="209"/>
      <c r="AB766" s="306">
        <f t="shared" si="344"/>
        <v>0</v>
      </c>
    </row>
    <row r="767" spans="1:28" s="211" customFormat="1" ht="13.5" hidden="1">
      <c r="A767" s="206"/>
      <c r="B767" s="207" t="s">
        <v>25</v>
      </c>
      <c r="C767" s="208" t="s">
        <v>26</v>
      </c>
      <c r="D767" s="209"/>
      <c r="E767" s="209"/>
      <c r="F767" s="210">
        <f t="shared" si="339"/>
        <v>0</v>
      </c>
      <c r="G767" s="210"/>
      <c r="H767" s="209"/>
      <c r="I767" s="210">
        <f t="shared" si="340"/>
        <v>0</v>
      </c>
      <c r="J767" s="209"/>
      <c r="K767" s="209"/>
      <c r="L767" s="209"/>
      <c r="M767" s="209"/>
      <c r="N767" s="209"/>
      <c r="O767" s="209"/>
      <c r="P767" s="209"/>
      <c r="Q767" s="209"/>
      <c r="R767" s="209"/>
      <c r="S767" s="209"/>
      <c r="T767" s="209"/>
      <c r="U767" s="210">
        <f t="shared" si="342"/>
        <v>0</v>
      </c>
      <c r="V767" s="209"/>
      <c r="W767" s="210">
        <f t="shared" si="343"/>
        <v>0</v>
      </c>
      <c r="X767" s="210">
        <f t="shared" si="338"/>
        <v>0</v>
      </c>
      <c r="Y767" s="209"/>
      <c r="Z767" s="209"/>
      <c r="AB767" s="306">
        <f t="shared" si="344"/>
        <v>0</v>
      </c>
    </row>
    <row r="768" spans="1:28" s="211" customFormat="1" ht="13.5" hidden="1">
      <c r="A768" s="206"/>
      <c r="B768" s="207" t="s">
        <v>27</v>
      </c>
      <c r="C768" s="208" t="s">
        <v>28</v>
      </c>
      <c r="D768" s="209"/>
      <c r="E768" s="209"/>
      <c r="F768" s="210">
        <f t="shared" si="339"/>
        <v>0</v>
      </c>
      <c r="G768" s="210"/>
      <c r="H768" s="209"/>
      <c r="I768" s="210">
        <f t="shared" si="340"/>
        <v>0</v>
      </c>
      <c r="J768" s="209"/>
      <c r="K768" s="209"/>
      <c r="L768" s="209"/>
      <c r="M768" s="209"/>
      <c r="N768" s="209"/>
      <c r="O768" s="209"/>
      <c r="P768" s="209"/>
      <c r="Q768" s="209"/>
      <c r="R768" s="209"/>
      <c r="S768" s="209"/>
      <c r="T768" s="209"/>
      <c r="U768" s="210">
        <f t="shared" si="342"/>
        <v>0</v>
      </c>
      <c r="V768" s="209"/>
      <c r="W768" s="210">
        <f t="shared" si="343"/>
        <v>0</v>
      </c>
      <c r="X768" s="210">
        <f t="shared" si="338"/>
        <v>0</v>
      </c>
      <c r="Y768" s="209"/>
      <c r="Z768" s="209"/>
      <c r="AB768" s="306">
        <f t="shared" si="344"/>
        <v>0</v>
      </c>
    </row>
    <row r="769" spans="1:28" s="211" customFormat="1" ht="13.5" hidden="1">
      <c r="A769" s="206"/>
      <c r="B769" s="207" t="s">
        <v>29</v>
      </c>
      <c r="C769" s="208" t="s">
        <v>30</v>
      </c>
      <c r="D769" s="209"/>
      <c r="E769" s="209"/>
      <c r="F769" s="210">
        <f t="shared" si="339"/>
        <v>0</v>
      </c>
      <c r="G769" s="210"/>
      <c r="H769" s="209"/>
      <c r="I769" s="210">
        <f t="shared" si="340"/>
        <v>0</v>
      </c>
      <c r="J769" s="209"/>
      <c r="K769" s="209"/>
      <c r="L769" s="209"/>
      <c r="M769" s="209"/>
      <c r="N769" s="209"/>
      <c r="O769" s="209"/>
      <c r="P769" s="209"/>
      <c r="Q769" s="209"/>
      <c r="R769" s="209"/>
      <c r="S769" s="209"/>
      <c r="T769" s="209"/>
      <c r="U769" s="210">
        <f t="shared" si="342"/>
        <v>0</v>
      </c>
      <c r="V769" s="209"/>
      <c r="W769" s="210">
        <f t="shared" si="343"/>
        <v>0</v>
      </c>
      <c r="X769" s="210">
        <f t="shared" si="338"/>
        <v>0</v>
      </c>
      <c r="Y769" s="209"/>
      <c r="Z769" s="209"/>
      <c r="AB769" s="306">
        <f t="shared" si="344"/>
        <v>0</v>
      </c>
    </row>
    <row r="770" spans="1:28" s="211" customFormat="1" ht="13.5" hidden="1">
      <c r="A770" s="206"/>
      <c r="B770" s="207" t="s">
        <v>31</v>
      </c>
      <c r="C770" s="208" t="s">
        <v>32</v>
      </c>
      <c r="D770" s="209"/>
      <c r="E770" s="209"/>
      <c r="F770" s="210">
        <f t="shared" si="339"/>
        <v>0</v>
      </c>
      <c r="G770" s="210"/>
      <c r="H770" s="209"/>
      <c r="I770" s="210">
        <f t="shared" si="340"/>
        <v>0</v>
      </c>
      <c r="J770" s="209"/>
      <c r="K770" s="209"/>
      <c r="L770" s="209"/>
      <c r="M770" s="209"/>
      <c r="N770" s="209"/>
      <c r="O770" s="209"/>
      <c r="P770" s="209"/>
      <c r="Q770" s="209"/>
      <c r="R770" s="209"/>
      <c r="S770" s="209"/>
      <c r="T770" s="209"/>
      <c r="U770" s="210">
        <f t="shared" si="342"/>
        <v>0</v>
      </c>
      <c r="V770" s="209"/>
      <c r="W770" s="210">
        <f t="shared" si="343"/>
        <v>0</v>
      </c>
      <c r="X770" s="210">
        <f t="shared" si="338"/>
        <v>0</v>
      </c>
      <c r="Y770" s="209"/>
      <c r="Z770" s="209"/>
      <c r="AB770" s="306">
        <f t="shared" si="344"/>
        <v>0</v>
      </c>
    </row>
    <row r="771" spans="1:28" s="211" customFormat="1" ht="13.5" hidden="1">
      <c r="A771" s="206"/>
      <c r="B771" s="213" t="s">
        <v>33</v>
      </c>
      <c r="C771" s="208" t="s">
        <v>34</v>
      </c>
      <c r="D771" s="209"/>
      <c r="E771" s="209"/>
      <c r="F771" s="210">
        <f t="shared" si="339"/>
        <v>0</v>
      </c>
      <c r="G771" s="210"/>
      <c r="H771" s="209"/>
      <c r="I771" s="210">
        <f t="shared" si="340"/>
        <v>0</v>
      </c>
      <c r="J771" s="209"/>
      <c r="K771" s="209"/>
      <c r="L771" s="209"/>
      <c r="M771" s="209"/>
      <c r="N771" s="209"/>
      <c r="O771" s="209"/>
      <c r="P771" s="209"/>
      <c r="Q771" s="209"/>
      <c r="R771" s="209"/>
      <c r="S771" s="209"/>
      <c r="T771" s="209"/>
      <c r="U771" s="210">
        <f t="shared" si="342"/>
        <v>0</v>
      </c>
      <c r="V771" s="209"/>
      <c r="W771" s="210">
        <f t="shared" si="343"/>
        <v>0</v>
      </c>
      <c r="X771" s="210">
        <f t="shared" si="338"/>
        <v>0</v>
      </c>
      <c r="Y771" s="209"/>
      <c r="Z771" s="209"/>
      <c r="AB771" s="306">
        <f t="shared" si="344"/>
        <v>0</v>
      </c>
    </row>
    <row r="772" spans="1:28" s="198" customFormat="1" ht="13.5" hidden="1">
      <c r="A772" s="195"/>
      <c r="B772" s="195">
        <v>323</v>
      </c>
      <c r="C772" s="196"/>
      <c r="D772" s="197">
        <f>SUM(D773+D774+D775+D776+D777+D778+D779+D780+D781)</f>
        <v>0</v>
      </c>
      <c r="E772" s="197">
        <f>SUM(E773+E774+E775+E776+E777+E778+E779+E780+E781)</f>
        <v>0</v>
      </c>
      <c r="F772" s="210">
        <f t="shared" si="339"/>
        <v>0</v>
      </c>
      <c r="G772" s="197"/>
      <c r="H772" s="197">
        <f>SUM(H773+H774+H775+H776+H777+H778+H779+H780+H781)</f>
        <v>0</v>
      </c>
      <c r="I772" s="210">
        <f t="shared" si="340"/>
        <v>0</v>
      </c>
      <c r="J772" s="197">
        <f aca="true" t="shared" si="353" ref="J772:S772">SUM(J773+J774+J775+J776+J777+J778+J779+J780+J781)</f>
        <v>0</v>
      </c>
      <c r="K772" s="197">
        <f t="shared" si="353"/>
        <v>0</v>
      </c>
      <c r="L772" s="197">
        <f>SUM(L773+L774+L775+L776+L777+L778+L779+L780+L781)</f>
        <v>0</v>
      </c>
      <c r="M772" s="197">
        <f t="shared" si="353"/>
        <v>0</v>
      </c>
      <c r="N772" s="197">
        <f t="shared" si="353"/>
        <v>0</v>
      </c>
      <c r="O772" s="197">
        <f t="shared" si="353"/>
        <v>0</v>
      </c>
      <c r="P772" s="197">
        <f t="shared" si="353"/>
        <v>0</v>
      </c>
      <c r="Q772" s="197">
        <f t="shared" si="353"/>
        <v>0</v>
      </c>
      <c r="R772" s="197">
        <f t="shared" si="353"/>
        <v>0</v>
      </c>
      <c r="S772" s="197">
        <f t="shared" si="353"/>
        <v>0</v>
      </c>
      <c r="T772" s="197">
        <f>SUM(T773+T774+T775+T776+T777+T778+T779+T780+T781)</f>
        <v>0</v>
      </c>
      <c r="U772" s="210">
        <f t="shared" si="342"/>
        <v>0</v>
      </c>
      <c r="V772" s="197">
        <f>SUM(V773+V774+V775+V776+V777+V778+V779+V780+V781)</f>
        <v>0</v>
      </c>
      <c r="W772" s="210">
        <f t="shared" si="343"/>
        <v>0</v>
      </c>
      <c r="X772" s="210">
        <f t="shared" si="338"/>
        <v>0</v>
      </c>
      <c r="Y772" s="197">
        <f>SUM(Y773+Y774+Y775+Y776+Y777+Y778+Y779+Y780+Y781)</f>
        <v>0</v>
      </c>
      <c r="Z772" s="197">
        <f>SUM(Z773+Z774+Z775+Z776+Z777+Z778+Z779+Z780+Z781)</f>
        <v>0</v>
      </c>
      <c r="AB772" s="306">
        <f t="shared" si="344"/>
        <v>0</v>
      </c>
    </row>
    <row r="773" spans="1:28" s="211" customFormat="1" ht="13.5" hidden="1">
      <c r="A773" s="206"/>
      <c r="B773" s="207" t="s">
        <v>35</v>
      </c>
      <c r="C773" s="208" t="s">
        <v>36</v>
      </c>
      <c r="D773" s="209"/>
      <c r="E773" s="209"/>
      <c r="F773" s="210">
        <f t="shared" si="339"/>
        <v>0</v>
      </c>
      <c r="G773" s="210"/>
      <c r="H773" s="209"/>
      <c r="I773" s="210">
        <f t="shared" si="340"/>
        <v>0</v>
      </c>
      <c r="J773" s="209"/>
      <c r="K773" s="209"/>
      <c r="L773" s="209"/>
      <c r="M773" s="209"/>
      <c r="N773" s="209"/>
      <c r="O773" s="209"/>
      <c r="P773" s="209"/>
      <c r="Q773" s="209"/>
      <c r="R773" s="209"/>
      <c r="S773" s="209"/>
      <c r="T773" s="209"/>
      <c r="U773" s="210">
        <f t="shared" si="342"/>
        <v>0</v>
      </c>
      <c r="V773" s="209"/>
      <c r="W773" s="210">
        <f t="shared" si="343"/>
        <v>0</v>
      </c>
      <c r="X773" s="210">
        <f t="shared" si="338"/>
        <v>0</v>
      </c>
      <c r="Y773" s="209"/>
      <c r="Z773" s="209"/>
      <c r="AB773" s="306">
        <f t="shared" si="344"/>
        <v>0</v>
      </c>
    </row>
    <row r="774" spans="1:28" s="211" customFormat="1" ht="13.5" hidden="1">
      <c r="A774" s="206"/>
      <c r="B774" s="207" t="s">
        <v>37</v>
      </c>
      <c r="C774" s="208" t="s">
        <v>38</v>
      </c>
      <c r="D774" s="209"/>
      <c r="E774" s="209"/>
      <c r="F774" s="210">
        <f t="shared" si="339"/>
        <v>0</v>
      </c>
      <c r="G774" s="210"/>
      <c r="H774" s="209"/>
      <c r="I774" s="210">
        <f t="shared" si="340"/>
        <v>0</v>
      </c>
      <c r="J774" s="209"/>
      <c r="K774" s="209"/>
      <c r="L774" s="209"/>
      <c r="M774" s="209"/>
      <c r="N774" s="209"/>
      <c r="O774" s="209"/>
      <c r="P774" s="209"/>
      <c r="Q774" s="209"/>
      <c r="R774" s="209"/>
      <c r="S774" s="209"/>
      <c r="T774" s="209"/>
      <c r="U774" s="210">
        <f t="shared" si="342"/>
        <v>0</v>
      </c>
      <c r="V774" s="209"/>
      <c r="W774" s="210">
        <f t="shared" si="343"/>
        <v>0</v>
      </c>
      <c r="X774" s="210">
        <f t="shared" si="338"/>
        <v>0</v>
      </c>
      <c r="Y774" s="209"/>
      <c r="Z774" s="209"/>
      <c r="AB774" s="306">
        <f t="shared" si="344"/>
        <v>0</v>
      </c>
    </row>
    <row r="775" spans="1:28" s="211" customFormat="1" ht="13.5" hidden="1">
      <c r="A775" s="206"/>
      <c r="B775" s="207" t="s">
        <v>39</v>
      </c>
      <c r="C775" s="208" t="s">
        <v>40</v>
      </c>
      <c r="D775" s="209"/>
      <c r="E775" s="209"/>
      <c r="F775" s="210">
        <f t="shared" si="339"/>
        <v>0</v>
      </c>
      <c r="G775" s="210"/>
      <c r="H775" s="209"/>
      <c r="I775" s="210">
        <f t="shared" si="340"/>
        <v>0</v>
      </c>
      <c r="J775" s="209"/>
      <c r="K775" s="209"/>
      <c r="L775" s="209"/>
      <c r="M775" s="209"/>
      <c r="N775" s="209"/>
      <c r="O775" s="209"/>
      <c r="P775" s="209"/>
      <c r="Q775" s="209"/>
      <c r="R775" s="209"/>
      <c r="S775" s="209"/>
      <c r="T775" s="209"/>
      <c r="U775" s="210">
        <f t="shared" si="342"/>
        <v>0</v>
      </c>
      <c r="V775" s="209"/>
      <c r="W775" s="210">
        <f t="shared" si="343"/>
        <v>0</v>
      </c>
      <c r="X775" s="210">
        <f t="shared" si="338"/>
        <v>0</v>
      </c>
      <c r="Y775" s="209"/>
      <c r="Z775" s="209"/>
      <c r="AB775" s="306">
        <f t="shared" si="344"/>
        <v>0</v>
      </c>
    </row>
    <row r="776" spans="1:28" s="211" customFormat="1" ht="13.5" hidden="1">
      <c r="A776" s="206"/>
      <c r="B776" s="207" t="s">
        <v>41</v>
      </c>
      <c r="C776" s="208" t="s">
        <v>42</v>
      </c>
      <c r="D776" s="209"/>
      <c r="E776" s="209"/>
      <c r="F776" s="210">
        <f t="shared" si="339"/>
        <v>0</v>
      </c>
      <c r="G776" s="210"/>
      <c r="H776" s="209"/>
      <c r="I776" s="210">
        <f t="shared" si="340"/>
        <v>0</v>
      </c>
      <c r="J776" s="209"/>
      <c r="K776" s="209"/>
      <c r="L776" s="209"/>
      <c r="M776" s="209"/>
      <c r="N776" s="209"/>
      <c r="O776" s="209"/>
      <c r="P776" s="209"/>
      <c r="Q776" s="209"/>
      <c r="R776" s="209"/>
      <c r="S776" s="209"/>
      <c r="T776" s="209"/>
      <c r="U776" s="210">
        <f t="shared" si="342"/>
        <v>0</v>
      </c>
      <c r="V776" s="209"/>
      <c r="W776" s="210">
        <f t="shared" si="343"/>
        <v>0</v>
      </c>
      <c r="X776" s="210">
        <f t="shared" si="338"/>
        <v>0</v>
      </c>
      <c r="Y776" s="209"/>
      <c r="Z776" s="209"/>
      <c r="AB776" s="306">
        <f t="shared" si="344"/>
        <v>0</v>
      </c>
    </row>
    <row r="777" spans="1:28" s="211" customFormat="1" ht="13.5" hidden="1">
      <c r="A777" s="206"/>
      <c r="B777" s="207" t="s">
        <v>43</v>
      </c>
      <c r="C777" s="208" t="s">
        <v>44</v>
      </c>
      <c r="D777" s="209"/>
      <c r="E777" s="209"/>
      <c r="F777" s="210">
        <f aca="true" t="shared" si="354" ref="F777:F808">SUM(H777:S777)</f>
        <v>0</v>
      </c>
      <c r="G777" s="210"/>
      <c r="H777" s="209"/>
      <c r="I777" s="210">
        <f aca="true" t="shared" si="355" ref="I777:I808">SUM(H777:H777)</f>
        <v>0</v>
      </c>
      <c r="J777" s="209"/>
      <c r="K777" s="209"/>
      <c r="L777" s="209"/>
      <c r="M777" s="209"/>
      <c r="N777" s="209"/>
      <c r="O777" s="209"/>
      <c r="P777" s="209"/>
      <c r="Q777" s="209"/>
      <c r="R777" s="209"/>
      <c r="S777" s="209"/>
      <c r="T777" s="209"/>
      <c r="U777" s="210">
        <f aca="true" t="shared" si="356" ref="U777:U808">SUM(I777+T777)</f>
        <v>0</v>
      </c>
      <c r="V777" s="209"/>
      <c r="W777" s="210">
        <f t="shared" si="343"/>
        <v>0</v>
      </c>
      <c r="X777" s="210">
        <f t="shared" si="338"/>
        <v>0</v>
      </c>
      <c r="Y777" s="209"/>
      <c r="Z777" s="209"/>
      <c r="AB777" s="306">
        <f aca="true" t="shared" si="357" ref="AB777:AB808">SUM(P777+AA777)</f>
        <v>0</v>
      </c>
    </row>
    <row r="778" spans="1:28" s="211" customFormat="1" ht="13.5" hidden="1">
      <c r="A778" s="206"/>
      <c r="B778" s="207" t="s">
        <v>45</v>
      </c>
      <c r="C778" s="208" t="s">
        <v>46</v>
      </c>
      <c r="D778" s="209"/>
      <c r="E778" s="209"/>
      <c r="F778" s="210">
        <f t="shared" si="354"/>
        <v>0</v>
      </c>
      <c r="G778" s="210"/>
      <c r="H778" s="209"/>
      <c r="I778" s="210">
        <f t="shared" si="355"/>
        <v>0</v>
      </c>
      <c r="J778" s="209"/>
      <c r="K778" s="209"/>
      <c r="L778" s="209"/>
      <c r="M778" s="209"/>
      <c r="N778" s="209"/>
      <c r="O778" s="209"/>
      <c r="P778" s="209"/>
      <c r="Q778" s="209"/>
      <c r="R778" s="209"/>
      <c r="S778" s="209"/>
      <c r="T778" s="209"/>
      <c r="U778" s="210">
        <f t="shared" si="356"/>
        <v>0</v>
      </c>
      <c r="V778" s="209"/>
      <c r="W778" s="210">
        <f t="shared" si="343"/>
        <v>0</v>
      </c>
      <c r="X778" s="210">
        <f t="shared" si="338"/>
        <v>0</v>
      </c>
      <c r="Y778" s="209"/>
      <c r="Z778" s="209"/>
      <c r="AB778" s="306">
        <f t="shared" si="357"/>
        <v>0</v>
      </c>
    </row>
    <row r="779" spans="1:28" s="211" customFormat="1" ht="13.5" hidden="1">
      <c r="A779" s="206"/>
      <c r="B779" s="207" t="s">
        <v>47</v>
      </c>
      <c r="C779" s="208" t="s">
        <v>48</v>
      </c>
      <c r="D779" s="209"/>
      <c r="E779" s="209"/>
      <c r="F779" s="210">
        <f t="shared" si="354"/>
        <v>0</v>
      </c>
      <c r="G779" s="210"/>
      <c r="H779" s="209"/>
      <c r="I779" s="210">
        <f t="shared" si="355"/>
        <v>0</v>
      </c>
      <c r="J779" s="209"/>
      <c r="K779" s="209"/>
      <c r="L779" s="209"/>
      <c r="M779" s="209"/>
      <c r="N779" s="209"/>
      <c r="O779" s="209"/>
      <c r="P779" s="209"/>
      <c r="Q779" s="209"/>
      <c r="R779" s="209"/>
      <c r="S779" s="209"/>
      <c r="T779" s="209"/>
      <c r="U779" s="210">
        <f t="shared" si="356"/>
        <v>0</v>
      </c>
      <c r="V779" s="209"/>
      <c r="W779" s="210">
        <f t="shared" si="343"/>
        <v>0</v>
      </c>
      <c r="X779" s="210">
        <f t="shared" si="338"/>
        <v>0</v>
      </c>
      <c r="Y779" s="209"/>
      <c r="Z779" s="209"/>
      <c r="AB779" s="306">
        <f t="shared" si="357"/>
        <v>0</v>
      </c>
    </row>
    <row r="780" spans="1:28" s="211" customFormat="1" ht="13.5" hidden="1">
      <c r="A780" s="206"/>
      <c r="B780" s="207" t="s">
        <v>49</v>
      </c>
      <c r="C780" s="208" t="s">
        <v>50</v>
      </c>
      <c r="D780" s="209"/>
      <c r="E780" s="209"/>
      <c r="F780" s="210">
        <f t="shared" si="354"/>
        <v>0</v>
      </c>
      <c r="G780" s="210"/>
      <c r="H780" s="209"/>
      <c r="I780" s="210">
        <f t="shared" si="355"/>
        <v>0</v>
      </c>
      <c r="J780" s="209"/>
      <c r="K780" s="209"/>
      <c r="L780" s="209"/>
      <c r="M780" s="209"/>
      <c r="N780" s="209"/>
      <c r="O780" s="209"/>
      <c r="P780" s="209"/>
      <c r="Q780" s="209"/>
      <c r="R780" s="209"/>
      <c r="S780" s="209"/>
      <c r="T780" s="209"/>
      <c r="U780" s="210">
        <f t="shared" si="356"/>
        <v>0</v>
      </c>
      <c r="V780" s="209"/>
      <c r="W780" s="210">
        <f t="shared" si="343"/>
        <v>0</v>
      </c>
      <c r="X780" s="210">
        <f t="shared" si="338"/>
        <v>0</v>
      </c>
      <c r="Y780" s="209"/>
      <c r="Z780" s="209"/>
      <c r="AB780" s="306">
        <f t="shared" si="357"/>
        <v>0</v>
      </c>
    </row>
    <row r="781" spans="1:28" s="211" customFormat="1" ht="13.5" hidden="1">
      <c r="A781" s="206"/>
      <c r="B781" s="207" t="s">
        <v>51</v>
      </c>
      <c r="C781" s="208" t="s">
        <v>52</v>
      </c>
      <c r="D781" s="209"/>
      <c r="E781" s="209"/>
      <c r="F781" s="210">
        <f t="shared" si="354"/>
        <v>0</v>
      </c>
      <c r="G781" s="210"/>
      <c r="H781" s="209"/>
      <c r="I781" s="210">
        <f t="shared" si="355"/>
        <v>0</v>
      </c>
      <c r="J781" s="209"/>
      <c r="K781" s="209"/>
      <c r="L781" s="209"/>
      <c r="M781" s="209"/>
      <c r="N781" s="209"/>
      <c r="O781" s="209"/>
      <c r="P781" s="209"/>
      <c r="Q781" s="209"/>
      <c r="R781" s="209"/>
      <c r="S781" s="209"/>
      <c r="T781" s="209"/>
      <c r="U781" s="210">
        <f t="shared" si="356"/>
        <v>0</v>
      </c>
      <c r="V781" s="209"/>
      <c r="W781" s="210">
        <f t="shared" si="343"/>
        <v>0</v>
      </c>
      <c r="X781" s="210">
        <f t="shared" si="338"/>
        <v>0</v>
      </c>
      <c r="Y781" s="209"/>
      <c r="Z781" s="209"/>
      <c r="AB781" s="306">
        <f t="shared" si="357"/>
        <v>0</v>
      </c>
    </row>
    <row r="782" spans="1:28" s="198" customFormat="1" ht="13.5" hidden="1">
      <c r="A782" s="195"/>
      <c r="B782" s="195">
        <v>324</v>
      </c>
      <c r="C782" s="196"/>
      <c r="D782" s="197">
        <f>SUM(D783)</f>
        <v>0</v>
      </c>
      <c r="E782" s="197">
        <f aca="true" t="shared" si="358" ref="E782:V782">SUM(E783)</f>
        <v>0</v>
      </c>
      <c r="F782" s="210">
        <f t="shared" si="354"/>
        <v>0</v>
      </c>
      <c r="G782" s="197"/>
      <c r="H782" s="197">
        <f t="shared" si="358"/>
        <v>0</v>
      </c>
      <c r="I782" s="210">
        <f t="shared" si="355"/>
        <v>0</v>
      </c>
      <c r="J782" s="197">
        <f t="shared" si="358"/>
        <v>0</v>
      </c>
      <c r="K782" s="197">
        <f t="shared" si="358"/>
        <v>0</v>
      </c>
      <c r="L782" s="197">
        <f t="shared" si="358"/>
        <v>0</v>
      </c>
      <c r="M782" s="197">
        <f t="shared" si="358"/>
        <v>0</v>
      </c>
      <c r="N782" s="197">
        <f t="shared" si="358"/>
        <v>0</v>
      </c>
      <c r="O782" s="197">
        <f t="shared" si="358"/>
        <v>0</v>
      </c>
      <c r="P782" s="197">
        <f t="shared" si="358"/>
        <v>0</v>
      </c>
      <c r="Q782" s="197">
        <f t="shared" si="358"/>
        <v>0</v>
      </c>
      <c r="R782" s="197">
        <f t="shared" si="358"/>
        <v>0</v>
      </c>
      <c r="S782" s="197">
        <f t="shared" si="358"/>
        <v>0</v>
      </c>
      <c r="T782" s="197">
        <f t="shared" si="358"/>
        <v>0</v>
      </c>
      <c r="U782" s="210">
        <f t="shared" si="356"/>
        <v>0</v>
      </c>
      <c r="V782" s="197">
        <f t="shared" si="358"/>
        <v>0</v>
      </c>
      <c r="W782" s="210">
        <f t="shared" si="343"/>
        <v>0</v>
      </c>
      <c r="X782" s="210">
        <f t="shared" si="338"/>
        <v>0</v>
      </c>
      <c r="Y782" s="197">
        <f>SUM(Y783)</f>
        <v>0</v>
      </c>
      <c r="Z782" s="197">
        <f>SUM(Z783)</f>
        <v>0</v>
      </c>
      <c r="AB782" s="306">
        <f t="shared" si="357"/>
        <v>0</v>
      </c>
    </row>
    <row r="783" spans="1:28" s="211" customFormat="1" ht="13.5" hidden="1">
      <c r="A783" s="206"/>
      <c r="B783" s="212" t="s">
        <v>54</v>
      </c>
      <c r="C783" s="208" t="s">
        <v>53</v>
      </c>
      <c r="D783" s="209"/>
      <c r="E783" s="209"/>
      <c r="F783" s="210">
        <f t="shared" si="354"/>
        <v>0</v>
      </c>
      <c r="G783" s="210"/>
      <c r="H783" s="209"/>
      <c r="I783" s="210">
        <f t="shared" si="355"/>
        <v>0</v>
      </c>
      <c r="J783" s="209"/>
      <c r="K783" s="209"/>
      <c r="L783" s="209"/>
      <c r="M783" s="209"/>
      <c r="N783" s="209"/>
      <c r="O783" s="209"/>
      <c r="P783" s="209"/>
      <c r="Q783" s="209"/>
      <c r="R783" s="209"/>
      <c r="S783" s="209"/>
      <c r="T783" s="209"/>
      <c r="U783" s="210">
        <f t="shared" si="356"/>
        <v>0</v>
      </c>
      <c r="V783" s="209"/>
      <c r="W783" s="210">
        <f t="shared" si="343"/>
        <v>0</v>
      </c>
      <c r="X783" s="210">
        <f t="shared" si="338"/>
        <v>0</v>
      </c>
      <c r="Y783" s="209"/>
      <c r="Z783" s="209"/>
      <c r="AB783" s="306">
        <f t="shared" si="357"/>
        <v>0</v>
      </c>
    </row>
    <row r="784" spans="1:28" s="198" customFormat="1" ht="13.5" hidden="1">
      <c r="A784" s="195"/>
      <c r="B784" s="203" t="s">
        <v>545</v>
      </c>
      <c r="C784" s="196"/>
      <c r="D784" s="197">
        <f>SUM(D785+D786+D787+D788+D789+D790+D791)</f>
        <v>0</v>
      </c>
      <c r="E784" s="197">
        <f>SUM(E785+E786+E787+E788+E789+E790+E791)</f>
        <v>0</v>
      </c>
      <c r="F784" s="210">
        <f t="shared" si="354"/>
        <v>0</v>
      </c>
      <c r="G784" s="197"/>
      <c r="H784" s="197">
        <f>SUM(H785+H786+H787+H788+H789+H790+H791)</f>
        <v>0</v>
      </c>
      <c r="I784" s="210">
        <f t="shared" si="355"/>
        <v>0</v>
      </c>
      <c r="J784" s="197">
        <f aca="true" t="shared" si="359" ref="J784:S784">SUM(J785+J786+J787+J788+J789+J790+J791)</f>
        <v>0</v>
      </c>
      <c r="K784" s="197">
        <f t="shared" si="359"/>
        <v>0</v>
      </c>
      <c r="L784" s="197">
        <f>SUM(L785+L786+L787+L788+L789+L790+L791)</f>
        <v>0</v>
      </c>
      <c r="M784" s="197">
        <f t="shared" si="359"/>
        <v>0</v>
      </c>
      <c r="N784" s="197">
        <f t="shared" si="359"/>
        <v>0</v>
      </c>
      <c r="O784" s="197">
        <f t="shared" si="359"/>
        <v>0</v>
      </c>
      <c r="P784" s="197">
        <f t="shared" si="359"/>
        <v>0</v>
      </c>
      <c r="Q784" s="197">
        <f t="shared" si="359"/>
        <v>0</v>
      </c>
      <c r="R784" s="197">
        <f t="shared" si="359"/>
        <v>0</v>
      </c>
      <c r="S784" s="197">
        <f t="shared" si="359"/>
        <v>0</v>
      </c>
      <c r="T784" s="197">
        <f>SUM(T785+T786+T787+T788+T789+T790+T791)</f>
        <v>0</v>
      </c>
      <c r="U784" s="210">
        <f t="shared" si="356"/>
        <v>0</v>
      </c>
      <c r="V784" s="197">
        <f>SUM(V785+V786+V787+V788+V789+V790+V791)</f>
        <v>0</v>
      </c>
      <c r="W784" s="210">
        <f t="shared" si="343"/>
        <v>0</v>
      </c>
      <c r="X784" s="210">
        <f t="shared" si="338"/>
        <v>0</v>
      </c>
      <c r="Y784" s="197">
        <f>SUM(Y785+Y786+Y787+Y788+Y789+Y790+Y791)</f>
        <v>0</v>
      </c>
      <c r="Z784" s="197">
        <f>SUM(Z785+Z786+Z787+Z788+Z789+Z790+Z791)</f>
        <v>0</v>
      </c>
      <c r="AB784" s="306">
        <f t="shared" si="357"/>
        <v>0</v>
      </c>
    </row>
    <row r="785" spans="1:28" s="211" customFormat="1" ht="12.75" customHeight="1" hidden="1">
      <c r="A785" s="206"/>
      <c r="B785" s="207" t="s">
        <v>56</v>
      </c>
      <c r="C785" s="208" t="s">
        <v>57</v>
      </c>
      <c r="D785" s="209"/>
      <c r="E785" s="209"/>
      <c r="F785" s="210">
        <f t="shared" si="354"/>
        <v>0</v>
      </c>
      <c r="G785" s="210"/>
      <c r="H785" s="209"/>
      <c r="I785" s="210">
        <f t="shared" si="355"/>
        <v>0</v>
      </c>
      <c r="J785" s="209"/>
      <c r="K785" s="209"/>
      <c r="L785" s="209"/>
      <c r="M785" s="209"/>
      <c r="N785" s="209"/>
      <c r="O785" s="209"/>
      <c r="P785" s="209"/>
      <c r="Q785" s="209"/>
      <c r="R785" s="209"/>
      <c r="S785" s="209"/>
      <c r="T785" s="209"/>
      <c r="U785" s="210">
        <f t="shared" si="356"/>
        <v>0</v>
      </c>
      <c r="V785" s="209"/>
      <c r="W785" s="210">
        <f t="shared" si="343"/>
        <v>0</v>
      </c>
      <c r="X785" s="210">
        <f t="shared" si="338"/>
        <v>0</v>
      </c>
      <c r="Y785" s="209"/>
      <c r="Z785" s="209"/>
      <c r="AB785" s="306">
        <f t="shared" si="357"/>
        <v>0</v>
      </c>
    </row>
    <row r="786" spans="1:28" s="211" customFormat="1" ht="13.5" hidden="1">
      <c r="A786" s="206"/>
      <c r="B786" s="207" t="s">
        <v>58</v>
      </c>
      <c r="C786" s="208" t="s">
        <v>59</v>
      </c>
      <c r="D786" s="209"/>
      <c r="E786" s="209"/>
      <c r="F786" s="210">
        <f t="shared" si="354"/>
        <v>0</v>
      </c>
      <c r="G786" s="210"/>
      <c r="H786" s="209"/>
      <c r="I786" s="210">
        <f t="shared" si="355"/>
        <v>0</v>
      </c>
      <c r="J786" s="209"/>
      <c r="K786" s="209"/>
      <c r="L786" s="209"/>
      <c r="M786" s="209"/>
      <c r="N786" s="209"/>
      <c r="O786" s="209"/>
      <c r="P786" s="209"/>
      <c r="Q786" s="209"/>
      <c r="R786" s="209"/>
      <c r="S786" s="209"/>
      <c r="T786" s="209"/>
      <c r="U786" s="210">
        <f t="shared" si="356"/>
        <v>0</v>
      </c>
      <c r="V786" s="209"/>
      <c r="W786" s="210">
        <f t="shared" si="343"/>
        <v>0</v>
      </c>
      <c r="X786" s="210">
        <f t="shared" si="338"/>
        <v>0</v>
      </c>
      <c r="Y786" s="209"/>
      <c r="Z786" s="209"/>
      <c r="AB786" s="306">
        <f t="shared" si="357"/>
        <v>0</v>
      </c>
    </row>
    <row r="787" spans="1:28" s="211" customFormat="1" ht="13.5" hidden="1">
      <c r="A787" s="206"/>
      <c r="B787" s="207" t="s">
        <v>60</v>
      </c>
      <c r="C787" s="208" t="s">
        <v>61</v>
      </c>
      <c r="D787" s="209"/>
      <c r="E787" s="209"/>
      <c r="F787" s="210">
        <f t="shared" si="354"/>
        <v>0</v>
      </c>
      <c r="G787" s="210"/>
      <c r="H787" s="209"/>
      <c r="I787" s="210">
        <f t="shared" si="355"/>
        <v>0</v>
      </c>
      <c r="J787" s="209"/>
      <c r="K787" s="209"/>
      <c r="L787" s="209"/>
      <c r="M787" s="209"/>
      <c r="N787" s="209"/>
      <c r="O787" s="209"/>
      <c r="P787" s="209"/>
      <c r="Q787" s="209"/>
      <c r="R787" s="209"/>
      <c r="S787" s="209"/>
      <c r="T787" s="209"/>
      <c r="U787" s="210">
        <f t="shared" si="356"/>
        <v>0</v>
      </c>
      <c r="V787" s="209"/>
      <c r="W787" s="210">
        <f t="shared" si="343"/>
        <v>0</v>
      </c>
      <c r="X787" s="210">
        <f t="shared" si="338"/>
        <v>0</v>
      </c>
      <c r="Y787" s="209"/>
      <c r="Z787" s="209"/>
      <c r="AB787" s="306">
        <f t="shared" si="357"/>
        <v>0</v>
      </c>
    </row>
    <row r="788" spans="1:28" s="211" customFormat="1" ht="13.5" hidden="1">
      <c r="A788" s="206"/>
      <c r="B788" s="207" t="s">
        <v>62</v>
      </c>
      <c r="C788" s="208" t="s">
        <v>63</v>
      </c>
      <c r="D788" s="209"/>
      <c r="E788" s="209"/>
      <c r="F788" s="210">
        <f t="shared" si="354"/>
        <v>0</v>
      </c>
      <c r="G788" s="210"/>
      <c r="H788" s="209"/>
      <c r="I788" s="210">
        <f t="shared" si="355"/>
        <v>0</v>
      </c>
      <c r="J788" s="209"/>
      <c r="K788" s="209"/>
      <c r="L788" s="209"/>
      <c r="M788" s="209"/>
      <c r="N788" s="209"/>
      <c r="O788" s="209"/>
      <c r="P788" s="209"/>
      <c r="Q788" s="209"/>
      <c r="R788" s="209"/>
      <c r="S788" s="209"/>
      <c r="T788" s="209"/>
      <c r="U788" s="210">
        <f t="shared" si="356"/>
        <v>0</v>
      </c>
      <c r="V788" s="209"/>
      <c r="W788" s="210">
        <f t="shared" si="343"/>
        <v>0</v>
      </c>
      <c r="X788" s="210">
        <f t="shared" si="338"/>
        <v>0</v>
      </c>
      <c r="Y788" s="209"/>
      <c r="Z788" s="209"/>
      <c r="AB788" s="306">
        <f t="shared" si="357"/>
        <v>0</v>
      </c>
    </row>
    <row r="789" spans="1:28" s="211" customFormat="1" ht="13.5" hidden="1">
      <c r="A789" s="206"/>
      <c r="B789" s="206">
        <v>3295</v>
      </c>
      <c r="C789" s="208" t="s">
        <v>64</v>
      </c>
      <c r="D789" s="209"/>
      <c r="E789" s="209"/>
      <c r="F789" s="210">
        <f t="shared" si="354"/>
        <v>0</v>
      </c>
      <c r="G789" s="210"/>
      <c r="H789" s="209"/>
      <c r="I789" s="210">
        <f t="shared" si="355"/>
        <v>0</v>
      </c>
      <c r="J789" s="209"/>
      <c r="K789" s="209"/>
      <c r="L789" s="209"/>
      <c r="M789" s="209"/>
      <c r="N789" s="209"/>
      <c r="O789" s="209"/>
      <c r="P789" s="209"/>
      <c r="Q789" s="209"/>
      <c r="R789" s="209"/>
      <c r="S789" s="209"/>
      <c r="T789" s="209"/>
      <c r="U789" s="210">
        <f t="shared" si="356"/>
        <v>0</v>
      </c>
      <c r="V789" s="209"/>
      <c r="W789" s="210">
        <f t="shared" si="343"/>
        <v>0</v>
      </c>
      <c r="X789" s="210">
        <f t="shared" si="338"/>
        <v>0</v>
      </c>
      <c r="Y789" s="209"/>
      <c r="Z789" s="209"/>
      <c r="AB789" s="306">
        <f t="shared" si="357"/>
        <v>0</v>
      </c>
    </row>
    <row r="790" spans="1:28" s="211" customFormat="1" ht="13.5" hidden="1">
      <c r="A790" s="206"/>
      <c r="B790" s="206">
        <v>3296</v>
      </c>
      <c r="C790" s="214" t="s">
        <v>65</v>
      </c>
      <c r="D790" s="209"/>
      <c r="E790" s="209"/>
      <c r="F790" s="210">
        <f t="shared" si="354"/>
        <v>0</v>
      </c>
      <c r="G790" s="210"/>
      <c r="H790" s="209"/>
      <c r="I790" s="210">
        <f t="shared" si="355"/>
        <v>0</v>
      </c>
      <c r="J790" s="209"/>
      <c r="K790" s="209"/>
      <c r="L790" s="209"/>
      <c r="M790" s="209"/>
      <c r="N790" s="209"/>
      <c r="O790" s="209"/>
      <c r="P790" s="209"/>
      <c r="Q790" s="209"/>
      <c r="R790" s="209"/>
      <c r="S790" s="209"/>
      <c r="T790" s="209"/>
      <c r="U790" s="210">
        <f t="shared" si="356"/>
        <v>0</v>
      </c>
      <c r="V790" s="209"/>
      <c r="W790" s="210">
        <f t="shared" si="343"/>
        <v>0</v>
      </c>
      <c r="X790" s="210">
        <f t="shared" si="338"/>
        <v>0</v>
      </c>
      <c r="Y790" s="209"/>
      <c r="Z790" s="209"/>
      <c r="AB790" s="306">
        <f t="shared" si="357"/>
        <v>0</v>
      </c>
    </row>
    <row r="791" spans="1:28" s="211" customFormat="1" ht="13.5" hidden="1">
      <c r="A791" s="206"/>
      <c r="B791" s="207" t="s">
        <v>66</v>
      </c>
      <c r="C791" s="208" t="s">
        <v>55</v>
      </c>
      <c r="D791" s="209"/>
      <c r="E791" s="209"/>
      <c r="F791" s="210">
        <f t="shared" si="354"/>
        <v>0</v>
      </c>
      <c r="G791" s="210"/>
      <c r="H791" s="209"/>
      <c r="I791" s="210">
        <f t="shared" si="355"/>
        <v>0</v>
      </c>
      <c r="J791" s="209"/>
      <c r="K791" s="209"/>
      <c r="L791" s="209"/>
      <c r="M791" s="209"/>
      <c r="N791" s="209"/>
      <c r="O791" s="209"/>
      <c r="P791" s="209"/>
      <c r="Q791" s="209"/>
      <c r="R791" s="209"/>
      <c r="S791" s="209"/>
      <c r="T791" s="209"/>
      <c r="U791" s="210">
        <f t="shared" si="356"/>
        <v>0</v>
      </c>
      <c r="V791" s="209"/>
      <c r="W791" s="210">
        <f t="shared" si="343"/>
        <v>0</v>
      </c>
      <c r="X791" s="210">
        <f t="shared" si="338"/>
        <v>0</v>
      </c>
      <c r="Y791" s="209"/>
      <c r="Z791" s="209"/>
      <c r="AB791" s="306">
        <f t="shared" si="357"/>
        <v>0</v>
      </c>
    </row>
    <row r="792" spans="1:28" s="198" customFormat="1" ht="13.5" hidden="1">
      <c r="A792" s="6"/>
      <c r="B792" s="195">
        <v>34</v>
      </c>
      <c r="C792" s="196" t="s">
        <v>67</v>
      </c>
      <c r="D792" s="197">
        <f>SUM(D793+D798)</f>
        <v>0</v>
      </c>
      <c r="E792" s="197">
        <f>SUM(E793+E798)</f>
        <v>0</v>
      </c>
      <c r="F792" s="210">
        <f t="shared" si="354"/>
        <v>0</v>
      </c>
      <c r="G792" s="197"/>
      <c r="H792" s="197">
        <f>SUM(H793+H798)</f>
        <v>0</v>
      </c>
      <c r="I792" s="210">
        <f t="shared" si="355"/>
        <v>0</v>
      </c>
      <c r="J792" s="197">
        <f aca="true" t="shared" si="360" ref="J792:S792">SUM(J793+J798)</f>
        <v>0</v>
      </c>
      <c r="K792" s="197">
        <f t="shared" si="360"/>
        <v>0</v>
      </c>
      <c r="L792" s="197">
        <f>SUM(L793+L798)</f>
        <v>0</v>
      </c>
      <c r="M792" s="197">
        <f t="shared" si="360"/>
        <v>0</v>
      </c>
      <c r="N792" s="197">
        <f t="shared" si="360"/>
        <v>0</v>
      </c>
      <c r="O792" s="197">
        <f t="shared" si="360"/>
        <v>0</v>
      </c>
      <c r="P792" s="197">
        <f t="shared" si="360"/>
        <v>0</v>
      </c>
      <c r="Q792" s="197">
        <f t="shared" si="360"/>
        <v>0</v>
      </c>
      <c r="R792" s="197">
        <f t="shared" si="360"/>
        <v>0</v>
      </c>
      <c r="S792" s="197">
        <f t="shared" si="360"/>
        <v>0</v>
      </c>
      <c r="T792" s="197">
        <f>SUM(T793+T798)</f>
        <v>0</v>
      </c>
      <c r="U792" s="210">
        <f t="shared" si="356"/>
        <v>0</v>
      </c>
      <c r="V792" s="197">
        <f>SUM(V793+V798)</f>
        <v>0</v>
      </c>
      <c r="W792" s="210">
        <f t="shared" si="343"/>
        <v>0</v>
      </c>
      <c r="X792" s="210">
        <f t="shared" si="338"/>
        <v>0</v>
      </c>
      <c r="Y792" s="197">
        <f>SUM(Y793+Y798)</f>
        <v>0</v>
      </c>
      <c r="Z792" s="197">
        <f>SUM(Z793+Z798)</f>
        <v>0</v>
      </c>
      <c r="AB792" s="306">
        <f t="shared" si="357"/>
        <v>0</v>
      </c>
    </row>
    <row r="793" spans="1:28" s="198" customFormat="1" ht="13.5" hidden="1">
      <c r="A793" s="195"/>
      <c r="B793" s="195">
        <v>342</v>
      </c>
      <c r="C793" s="196" t="s">
        <v>68</v>
      </c>
      <c r="D793" s="197">
        <f>SUM(D794+D795+D796+D797)</f>
        <v>0</v>
      </c>
      <c r="E793" s="197">
        <f>SUM(E794+E795+E796+E797)</f>
        <v>0</v>
      </c>
      <c r="F793" s="210">
        <f t="shared" si="354"/>
        <v>0</v>
      </c>
      <c r="G793" s="197"/>
      <c r="H793" s="197">
        <f>SUM(H794+H795+H796+H797)</f>
        <v>0</v>
      </c>
      <c r="I793" s="210">
        <f t="shared" si="355"/>
        <v>0</v>
      </c>
      <c r="J793" s="197">
        <f aca="true" t="shared" si="361" ref="J793:S793">SUM(J794+J795+J796+J797)</f>
        <v>0</v>
      </c>
      <c r="K793" s="197">
        <f t="shared" si="361"/>
        <v>0</v>
      </c>
      <c r="L793" s="197">
        <f>SUM(L794+L795+L796+L797)</f>
        <v>0</v>
      </c>
      <c r="M793" s="197">
        <f t="shared" si="361"/>
        <v>0</v>
      </c>
      <c r="N793" s="197">
        <f t="shared" si="361"/>
        <v>0</v>
      </c>
      <c r="O793" s="197">
        <f t="shared" si="361"/>
        <v>0</v>
      </c>
      <c r="P793" s="197">
        <f t="shared" si="361"/>
        <v>0</v>
      </c>
      <c r="Q793" s="197">
        <f t="shared" si="361"/>
        <v>0</v>
      </c>
      <c r="R793" s="197">
        <f t="shared" si="361"/>
        <v>0</v>
      </c>
      <c r="S793" s="197">
        <f t="shared" si="361"/>
        <v>0</v>
      </c>
      <c r="T793" s="197">
        <f>SUM(T794+T795+T796+T797)</f>
        <v>0</v>
      </c>
      <c r="U793" s="210">
        <f t="shared" si="356"/>
        <v>0</v>
      </c>
      <c r="V793" s="197">
        <f>SUM(V794+V795+V796+V797)</f>
        <v>0</v>
      </c>
      <c r="W793" s="210">
        <f t="shared" si="343"/>
        <v>0</v>
      </c>
      <c r="X793" s="210">
        <f t="shared" si="338"/>
        <v>0</v>
      </c>
      <c r="Y793" s="197">
        <f>SUM(Y794+Y795+Y796+Y797)</f>
        <v>0</v>
      </c>
      <c r="Z793" s="197">
        <f>SUM(Z794+Z795+Z796+Z797)</f>
        <v>0</v>
      </c>
      <c r="AB793" s="306">
        <f t="shared" si="357"/>
        <v>0</v>
      </c>
    </row>
    <row r="794" spans="1:28" s="211" customFormat="1" ht="27.75" customHeight="1" hidden="1">
      <c r="A794" s="206"/>
      <c r="B794" s="207" t="s">
        <v>69</v>
      </c>
      <c r="C794" s="208" t="s">
        <v>70</v>
      </c>
      <c r="D794" s="209"/>
      <c r="E794" s="209"/>
      <c r="F794" s="210">
        <f t="shared" si="354"/>
        <v>0</v>
      </c>
      <c r="G794" s="210"/>
      <c r="H794" s="209"/>
      <c r="I794" s="210">
        <f t="shared" si="355"/>
        <v>0</v>
      </c>
      <c r="J794" s="209"/>
      <c r="K794" s="209"/>
      <c r="L794" s="209"/>
      <c r="M794" s="209"/>
      <c r="N794" s="209"/>
      <c r="O794" s="209"/>
      <c r="P794" s="209"/>
      <c r="Q794" s="209"/>
      <c r="R794" s="209"/>
      <c r="S794" s="209"/>
      <c r="T794" s="209"/>
      <c r="U794" s="210">
        <f t="shared" si="356"/>
        <v>0</v>
      </c>
      <c r="V794" s="209"/>
      <c r="W794" s="210">
        <f t="shared" si="343"/>
        <v>0</v>
      </c>
      <c r="X794" s="210">
        <f t="shared" si="338"/>
        <v>0</v>
      </c>
      <c r="Y794" s="209"/>
      <c r="Z794" s="209"/>
      <c r="AB794" s="306">
        <f t="shared" si="357"/>
        <v>0</v>
      </c>
    </row>
    <row r="795" spans="1:28" s="211" customFormat="1" ht="13.5" hidden="1">
      <c r="A795" s="206"/>
      <c r="B795" s="206">
        <v>3426</v>
      </c>
      <c r="C795" s="208" t="s">
        <v>71</v>
      </c>
      <c r="D795" s="209"/>
      <c r="E795" s="209"/>
      <c r="F795" s="210">
        <f t="shared" si="354"/>
        <v>0</v>
      </c>
      <c r="G795" s="210"/>
      <c r="H795" s="209"/>
      <c r="I795" s="210">
        <f t="shared" si="355"/>
        <v>0</v>
      </c>
      <c r="J795" s="209"/>
      <c r="K795" s="209"/>
      <c r="L795" s="209"/>
      <c r="M795" s="209"/>
      <c r="N795" s="209"/>
      <c r="O795" s="209"/>
      <c r="P795" s="209"/>
      <c r="Q795" s="209"/>
      <c r="R795" s="209"/>
      <c r="S795" s="209"/>
      <c r="T795" s="209"/>
      <c r="U795" s="210">
        <f t="shared" si="356"/>
        <v>0</v>
      </c>
      <c r="V795" s="209"/>
      <c r="W795" s="210">
        <f t="shared" si="343"/>
        <v>0</v>
      </c>
      <c r="X795" s="210">
        <f t="shared" si="338"/>
        <v>0</v>
      </c>
      <c r="Y795" s="209"/>
      <c r="Z795" s="209"/>
      <c r="AB795" s="306">
        <f t="shared" si="357"/>
        <v>0</v>
      </c>
    </row>
    <row r="796" spans="1:28" s="211" customFormat="1" ht="27" hidden="1">
      <c r="A796" s="206"/>
      <c r="B796" s="206">
        <v>3427</v>
      </c>
      <c r="C796" s="208" t="s">
        <v>72</v>
      </c>
      <c r="D796" s="209"/>
      <c r="E796" s="209"/>
      <c r="F796" s="210">
        <f t="shared" si="354"/>
        <v>0</v>
      </c>
      <c r="G796" s="210"/>
      <c r="H796" s="209"/>
      <c r="I796" s="210">
        <f t="shared" si="355"/>
        <v>0</v>
      </c>
      <c r="J796" s="209"/>
      <c r="K796" s="209"/>
      <c r="L796" s="209"/>
      <c r="M796" s="209"/>
      <c r="N796" s="209"/>
      <c r="O796" s="209"/>
      <c r="P796" s="209"/>
      <c r="Q796" s="209"/>
      <c r="R796" s="209"/>
      <c r="S796" s="209"/>
      <c r="T796" s="209"/>
      <c r="U796" s="210">
        <f t="shared" si="356"/>
        <v>0</v>
      </c>
      <c r="V796" s="209"/>
      <c r="W796" s="210">
        <f t="shared" si="343"/>
        <v>0</v>
      </c>
      <c r="X796" s="210">
        <f t="shared" si="338"/>
        <v>0</v>
      </c>
      <c r="Y796" s="209"/>
      <c r="Z796" s="209"/>
      <c r="AB796" s="306">
        <f t="shared" si="357"/>
        <v>0</v>
      </c>
    </row>
    <row r="797" spans="1:28" s="211" customFormat="1" ht="13.5" hidden="1">
      <c r="A797" s="206"/>
      <c r="B797" s="206">
        <v>3428</v>
      </c>
      <c r="C797" s="208" t="s">
        <v>73</v>
      </c>
      <c r="D797" s="209"/>
      <c r="E797" s="209"/>
      <c r="F797" s="210">
        <f t="shared" si="354"/>
        <v>0</v>
      </c>
      <c r="G797" s="210"/>
      <c r="H797" s="209"/>
      <c r="I797" s="210">
        <f t="shared" si="355"/>
        <v>0</v>
      </c>
      <c r="J797" s="209"/>
      <c r="K797" s="209"/>
      <c r="L797" s="209"/>
      <c r="M797" s="209"/>
      <c r="N797" s="209"/>
      <c r="O797" s="209"/>
      <c r="P797" s="209"/>
      <c r="Q797" s="209"/>
      <c r="R797" s="209"/>
      <c r="S797" s="209"/>
      <c r="T797" s="209"/>
      <c r="U797" s="210">
        <f t="shared" si="356"/>
        <v>0</v>
      </c>
      <c r="V797" s="209"/>
      <c r="W797" s="210">
        <f t="shared" si="343"/>
        <v>0</v>
      </c>
      <c r="X797" s="210">
        <f t="shared" si="338"/>
        <v>0</v>
      </c>
      <c r="Y797" s="209"/>
      <c r="Z797" s="209"/>
      <c r="AB797" s="306">
        <f t="shared" si="357"/>
        <v>0</v>
      </c>
    </row>
    <row r="798" spans="1:28" s="198" customFormat="1" ht="13.5" hidden="1">
      <c r="A798" s="195"/>
      <c r="B798" s="195">
        <v>343</v>
      </c>
      <c r="C798" s="196"/>
      <c r="D798" s="197">
        <f>SUM(D799+D800+D801+D802)</f>
        <v>0</v>
      </c>
      <c r="E798" s="197">
        <f>SUM(E799+E800+E801+E802)</f>
        <v>0</v>
      </c>
      <c r="F798" s="210">
        <f t="shared" si="354"/>
        <v>0</v>
      </c>
      <c r="G798" s="197"/>
      <c r="H798" s="197">
        <f>SUM(H799+H800+H801+H802)</f>
        <v>0</v>
      </c>
      <c r="I798" s="210">
        <f t="shared" si="355"/>
        <v>0</v>
      </c>
      <c r="J798" s="197">
        <f aca="true" t="shared" si="362" ref="J798:S798">SUM(J799+J800+J801+J802)</f>
        <v>0</v>
      </c>
      <c r="K798" s="197">
        <f t="shared" si="362"/>
        <v>0</v>
      </c>
      <c r="L798" s="197">
        <f>SUM(L799+L800+L801+L802)</f>
        <v>0</v>
      </c>
      <c r="M798" s="197">
        <f t="shared" si="362"/>
        <v>0</v>
      </c>
      <c r="N798" s="197">
        <f t="shared" si="362"/>
        <v>0</v>
      </c>
      <c r="O798" s="197">
        <f t="shared" si="362"/>
        <v>0</v>
      </c>
      <c r="P798" s="197">
        <f t="shared" si="362"/>
        <v>0</v>
      </c>
      <c r="Q798" s="197">
        <f t="shared" si="362"/>
        <v>0</v>
      </c>
      <c r="R798" s="197">
        <f t="shared" si="362"/>
        <v>0</v>
      </c>
      <c r="S798" s="197">
        <f t="shared" si="362"/>
        <v>0</v>
      </c>
      <c r="T798" s="197">
        <f>SUM(T799+T800+T801+T802)</f>
        <v>0</v>
      </c>
      <c r="U798" s="210">
        <f t="shared" si="356"/>
        <v>0</v>
      </c>
      <c r="V798" s="197">
        <f>SUM(V799+V800+V801+V802)</f>
        <v>0</v>
      </c>
      <c r="W798" s="210">
        <f t="shared" si="343"/>
        <v>0</v>
      </c>
      <c r="X798" s="210">
        <f t="shared" si="338"/>
        <v>0</v>
      </c>
      <c r="Y798" s="197">
        <f>SUM(Y799+Y800+Y801+Y802)</f>
        <v>0</v>
      </c>
      <c r="Z798" s="197">
        <f>SUM(Z799+Z800+Z801+Z802)</f>
        <v>0</v>
      </c>
      <c r="AB798" s="306">
        <f t="shared" si="357"/>
        <v>0</v>
      </c>
    </row>
    <row r="799" spans="1:28" s="211" customFormat="1" ht="13.5" hidden="1">
      <c r="A799" s="206"/>
      <c r="B799" s="207" t="s">
        <v>74</v>
      </c>
      <c r="C799" s="208" t="s">
        <v>75</v>
      </c>
      <c r="D799" s="209"/>
      <c r="E799" s="209"/>
      <c r="F799" s="210">
        <f t="shared" si="354"/>
        <v>0</v>
      </c>
      <c r="G799" s="210"/>
      <c r="H799" s="209"/>
      <c r="I799" s="210">
        <f t="shared" si="355"/>
        <v>0</v>
      </c>
      <c r="J799" s="209"/>
      <c r="K799" s="209"/>
      <c r="L799" s="209"/>
      <c r="M799" s="209"/>
      <c r="N799" s="209"/>
      <c r="O799" s="209"/>
      <c r="P799" s="209"/>
      <c r="Q799" s="209"/>
      <c r="R799" s="209"/>
      <c r="S799" s="209"/>
      <c r="T799" s="209"/>
      <c r="U799" s="210">
        <f t="shared" si="356"/>
        <v>0</v>
      </c>
      <c r="V799" s="209"/>
      <c r="W799" s="210">
        <f t="shared" si="343"/>
        <v>0</v>
      </c>
      <c r="X799" s="210">
        <f t="shared" si="338"/>
        <v>0</v>
      </c>
      <c r="Y799" s="209"/>
      <c r="Z799" s="209"/>
      <c r="AB799" s="306">
        <f t="shared" si="357"/>
        <v>0</v>
      </c>
    </row>
    <row r="800" spans="1:28" s="211" customFormat="1" ht="13.5" hidden="1">
      <c r="A800" s="206"/>
      <c r="B800" s="207" t="s">
        <v>76</v>
      </c>
      <c r="C800" s="208" t="s">
        <v>77</v>
      </c>
      <c r="D800" s="209"/>
      <c r="E800" s="209"/>
      <c r="F800" s="210">
        <f t="shared" si="354"/>
        <v>0</v>
      </c>
      <c r="G800" s="210"/>
      <c r="H800" s="209"/>
      <c r="I800" s="210">
        <f t="shared" si="355"/>
        <v>0</v>
      </c>
      <c r="J800" s="209"/>
      <c r="K800" s="209"/>
      <c r="L800" s="209"/>
      <c r="M800" s="209"/>
      <c r="N800" s="209"/>
      <c r="O800" s="209"/>
      <c r="P800" s="209"/>
      <c r="Q800" s="209"/>
      <c r="R800" s="209"/>
      <c r="S800" s="209"/>
      <c r="T800" s="209"/>
      <c r="U800" s="210">
        <f t="shared" si="356"/>
        <v>0</v>
      </c>
      <c r="V800" s="209"/>
      <c r="W800" s="210">
        <f t="shared" si="343"/>
        <v>0</v>
      </c>
      <c r="X800" s="210">
        <f t="shared" si="338"/>
        <v>0</v>
      </c>
      <c r="Y800" s="209"/>
      <c r="Z800" s="209"/>
      <c r="AB800" s="306">
        <f t="shared" si="357"/>
        <v>0</v>
      </c>
    </row>
    <row r="801" spans="1:28" s="211" customFormat="1" ht="13.5" hidden="1">
      <c r="A801" s="206"/>
      <c r="B801" s="207" t="s">
        <v>78</v>
      </c>
      <c r="C801" s="208" t="s">
        <v>79</v>
      </c>
      <c r="D801" s="209"/>
      <c r="E801" s="209"/>
      <c r="F801" s="210">
        <f t="shared" si="354"/>
        <v>0</v>
      </c>
      <c r="G801" s="210"/>
      <c r="H801" s="209"/>
      <c r="I801" s="210">
        <f t="shared" si="355"/>
        <v>0</v>
      </c>
      <c r="J801" s="209"/>
      <c r="K801" s="209"/>
      <c r="L801" s="209"/>
      <c r="M801" s="209"/>
      <c r="N801" s="209"/>
      <c r="O801" s="209"/>
      <c r="P801" s="209"/>
      <c r="Q801" s="209"/>
      <c r="R801" s="209"/>
      <c r="S801" s="209"/>
      <c r="T801" s="209"/>
      <c r="U801" s="210">
        <f t="shared" si="356"/>
        <v>0</v>
      </c>
      <c r="V801" s="209"/>
      <c r="W801" s="210">
        <f t="shared" si="343"/>
        <v>0</v>
      </c>
      <c r="X801" s="210">
        <f t="shared" si="338"/>
        <v>0</v>
      </c>
      <c r="Y801" s="209"/>
      <c r="Z801" s="209"/>
      <c r="AB801" s="306">
        <f t="shared" si="357"/>
        <v>0</v>
      </c>
    </row>
    <row r="802" spans="1:28" s="211" customFormat="1" ht="13.5" hidden="1">
      <c r="A802" s="206"/>
      <c r="B802" s="207" t="s">
        <v>80</v>
      </c>
      <c r="C802" s="208" t="s">
        <v>81</v>
      </c>
      <c r="D802" s="209"/>
      <c r="E802" s="209"/>
      <c r="F802" s="210">
        <f t="shared" si="354"/>
        <v>0</v>
      </c>
      <c r="G802" s="210"/>
      <c r="H802" s="209"/>
      <c r="I802" s="210">
        <f t="shared" si="355"/>
        <v>0</v>
      </c>
      <c r="J802" s="209"/>
      <c r="K802" s="209"/>
      <c r="L802" s="209"/>
      <c r="M802" s="209"/>
      <c r="N802" s="209"/>
      <c r="O802" s="209"/>
      <c r="P802" s="209"/>
      <c r="Q802" s="209"/>
      <c r="R802" s="209"/>
      <c r="S802" s="209"/>
      <c r="T802" s="209"/>
      <c r="U802" s="210">
        <f t="shared" si="356"/>
        <v>0</v>
      </c>
      <c r="V802" s="209"/>
      <c r="W802" s="210">
        <f t="shared" si="343"/>
        <v>0</v>
      </c>
      <c r="X802" s="210">
        <f t="shared" si="338"/>
        <v>0</v>
      </c>
      <c r="Y802" s="209"/>
      <c r="Z802" s="209"/>
      <c r="AB802" s="306">
        <f t="shared" si="357"/>
        <v>0</v>
      </c>
    </row>
    <row r="803" spans="2:28" s="7" customFormat="1" ht="13.5" hidden="1">
      <c r="B803" s="5">
        <v>4</v>
      </c>
      <c r="C803" s="7" t="s">
        <v>117</v>
      </c>
      <c r="D803" s="4">
        <f>SUM(D804)</f>
        <v>0</v>
      </c>
      <c r="E803" s="4">
        <f aca="true" t="shared" si="363" ref="E803:V803">SUM(E804)</f>
        <v>0</v>
      </c>
      <c r="F803" s="210">
        <f t="shared" si="354"/>
        <v>0</v>
      </c>
      <c r="G803" s="4"/>
      <c r="H803" s="4">
        <f t="shared" si="363"/>
        <v>0</v>
      </c>
      <c r="I803" s="210">
        <f t="shared" si="355"/>
        <v>0</v>
      </c>
      <c r="J803" s="4">
        <f t="shared" si="363"/>
        <v>0</v>
      </c>
      <c r="K803" s="4">
        <f t="shared" si="363"/>
        <v>0</v>
      </c>
      <c r="L803" s="4">
        <f t="shared" si="363"/>
        <v>0</v>
      </c>
      <c r="M803" s="4">
        <f t="shared" si="363"/>
        <v>0</v>
      </c>
      <c r="N803" s="4">
        <f t="shared" si="363"/>
        <v>0</v>
      </c>
      <c r="O803" s="4">
        <f t="shared" si="363"/>
        <v>0</v>
      </c>
      <c r="P803" s="4">
        <f t="shared" si="363"/>
        <v>0</v>
      </c>
      <c r="Q803" s="4">
        <f t="shared" si="363"/>
        <v>0</v>
      </c>
      <c r="R803" s="4">
        <f t="shared" si="363"/>
        <v>0</v>
      </c>
      <c r="S803" s="4">
        <f t="shared" si="363"/>
        <v>0</v>
      </c>
      <c r="T803" s="4">
        <f t="shared" si="363"/>
        <v>0</v>
      </c>
      <c r="U803" s="210">
        <f t="shared" si="356"/>
        <v>0</v>
      </c>
      <c r="V803" s="4">
        <f t="shared" si="363"/>
        <v>0</v>
      </c>
      <c r="W803" s="210">
        <f t="shared" si="343"/>
        <v>0</v>
      </c>
      <c r="X803" s="210">
        <f t="shared" si="338"/>
        <v>0</v>
      </c>
      <c r="Y803" s="4">
        <f>SUM(Y804)</f>
        <v>0</v>
      </c>
      <c r="Z803" s="4">
        <f>SUM(Z804)</f>
        <v>0</v>
      </c>
      <c r="AB803" s="306">
        <f t="shared" si="357"/>
        <v>0</v>
      </c>
    </row>
    <row r="804" spans="2:28" s="7" customFormat="1" ht="13.5" hidden="1">
      <c r="B804" s="5">
        <v>42</v>
      </c>
      <c r="D804" s="4">
        <f>SUM(D805+D813+D816+D821)</f>
        <v>0</v>
      </c>
      <c r="E804" s="4">
        <f>SUM(E805+E813+E816+E821)</f>
        <v>0</v>
      </c>
      <c r="F804" s="210">
        <f t="shared" si="354"/>
        <v>0</v>
      </c>
      <c r="G804" s="4"/>
      <c r="H804" s="4">
        <f>SUM(H805+H813+H816+H821)</f>
        <v>0</v>
      </c>
      <c r="I804" s="210">
        <f t="shared" si="355"/>
        <v>0</v>
      </c>
      <c r="J804" s="4">
        <f aca="true" t="shared" si="364" ref="J804:S804">SUM(J805+J813+J816+J821)</f>
        <v>0</v>
      </c>
      <c r="K804" s="4">
        <f t="shared" si="364"/>
        <v>0</v>
      </c>
      <c r="L804" s="4">
        <f>SUM(L805+L813+L816+L821)</f>
        <v>0</v>
      </c>
      <c r="M804" s="4">
        <f t="shared" si="364"/>
        <v>0</v>
      </c>
      <c r="N804" s="4">
        <f t="shared" si="364"/>
        <v>0</v>
      </c>
      <c r="O804" s="4">
        <f t="shared" si="364"/>
        <v>0</v>
      </c>
      <c r="P804" s="4">
        <f t="shared" si="364"/>
        <v>0</v>
      </c>
      <c r="Q804" s="4">
        <f t="shared" si="364"/>
        <v>0</v>
      </c>
      <c r="R804" s="4">
        <f t="shared" si="364"/>
        <v>0</v>
      </c>
      <c r="S804" s="4">
        <f t="shared" si="364"/>
        <v>0</v>
      </c>
      <c r="T804" s="4">
        <f>SUM(T805+T813+T816+T821)</f>
        <v>0</v>
      </c>
      <c r="U804" s="210">
        <f t="shared" si="356"/>
        <v>0</v>
      </c>
      <c r="V804" s="4">
        <f>SUM(V805+V813+V816+V821)</f>
        <v>0</v>
      </c>
      <c r="W804" s="210">
        <f t="shared" si="343"/>
        <v>0</v>
      </c>
      <c r="X804" s="210">
        <f t="shared" si="338"/>
        <v>0</v>
      </c>
      <c r="Y804" s="4">
        <f>SUM(Y805+Y813+Y816+Y821)</f>
        <v>0</v>
      </c>
      <c r="Z804" s="4">
        <f>SUM(Z805+Z813+Z816+Z821)</f>
        <v>0</v>
      </c>
      <c r="AB804" s="306">
        <f t="shared" si="357"/>
        <v>0</v>
      </c>
    </row>
    <row r="805" spans="2:28" s="7" customFormat="1" ht="13.5" hidden="1">
      <c r="B805" s="5">
        <v>422</v>
      </c>
      <c r="D805" s="4">
        <f>SUM(D806+D807+D808+D809+D810+D811+D812)</f>
        <v>0</v>
      </c>
      <c r="E805" s="4">
        <f>SUM(E806+E807+E808+E809+E810+E811+E812)</f>
        <v>0</v>
      </c>
      <c r="F805" s="210">
        <f t="shared" si="354"/>
        <v>0</v>
      </c>
      <c r="G805" s="4"/>
      <c r="H805" s="4">
        <f>SUM(H806+H807+H808+H809+H810+H811+H812)</f>
        <v>0</v>
      </c>
      <c r="I805" s="210">
        <f t="shared" si="355"/>
        <v>0</v>
      </c>
      <c r="J805" s="4">
        <f aca="true" t="shared" si="365" ref="J805:S805">SUM(J806+J807+J808+J809+J810+J811+J812)</f>
        <v>0</v>
      </c>
      <c r="K805" s="4">
        <f t="shared" si="365"/>
        <v>0</v>
      </c>
      <c r="L805" s="4">
        <f>SUM(L806+L807+L808+L809+L810+L811+L812)</f>
        <v>0</v>
      </c>
      <c r="M805" s="4">
        <f t="shared" si="365"/>
        <v>0</v>
      </c>
      <c r="N805" s="4">
        <f t="shared" si="365"/>
        <v>0</v>
      </c>
      <c r="O805" s="4">
        <f t="shared" si="365"/>
        <v>0</v>
      </c>
      <c r="P805" s="4">
        <f t="shared" si="365"/>
        <v>0</v>
      </c>
      <c r="Q805" s="4">
        <f t="shared" si="365"/>
        <v>0</v>
      </c>
      <c r="R805" s="4">
        <f t="shared" si="365"/>
        <v>0</v>
      </c>
      <c r="S805" s="4">
        <f t="shared" si="365"/>
        <v>0</v>
      </c>
      <c r="T805" s="4">
        <f>SUM(T806+T807+T808+T809+T810+T811+T812)</f>
        <v>0</v>
      </c>
      <c r="U805" s="210">
        <f t="shared" si="356"/>
        <v>0</v>
      </c>
      <c r="V805" s="4">
        <f>SUM(V806+V807+V808+V809+V810+V811+V812)</f>
        <v>0</v>
      </c>
      <c r="W805" s="210">
        <f t="shared" si="343"/>
        <v>0</v>
      </c>
      <c r="X805" s="210">
        <f t="shared" si="338"/>
        <v>0</v>
      </c>
      <c r="Y805" s="4">
        <f>SUM(Y806+Y807+Y808+Y809+Y810+Y811+Y812)</f>
        <v>0</v>
      </c>
      <c r="Z805" s="4">
        <f>SUM(Z806+Z807+Z808+Z809+Z810+Z811+Z812)</f>
        <v>0</v>
      </c>
      <c r="AB805" s="306">
        <f t="shared" si="357"/>
        <v>0</v>
      </c>
    </row>
    <row r="806" spans="1:28" s="218" customFormat="1" ht="13.5" hidden="1">
      <c r="A806" s="215"/>
      <c r="B806" s="216" t="s">
        <v>82</v>
      </c>
      <c r="C806" s="217" t="s">
        <v>83</v>
      </c>
      <c r="D806" s="209"/>
      <c r="E806" s="209"/>
      <c r="F806" s="210">
        <f t="shared" si="354"/>
        <v>0</v>
      </c>
      <c r="G806" s="210"/>
      <c r="H806" s="209"/>
      <c r="I806" s="210">
        <f t="shared" si="355"/>
        <v>0</v>
      </c>
      <c r="J806" s="209"/>
      <c r="K806" s="209"/>
      <c r="L806" s="209"/>
      <c r="M806" s="209"/>
      <c r="N806" s="209"/>
      <c r="O806" s="209"/>
      <c r="P806" s="209"/>
      <c r="Q806" s="209"/>
      <c r="R806" s="209"/>
      <c r="S806" s="209"/>
      <c r="T806" s="209"/>
      <c r="U806" s="210">
        <f t="shared" si="356"/>
        <v>0</v>
      </c>
      <c r="V806" s="209"/>
      <c r="W806" s="210">
        <f t="shared" si="343"/>
        <v>0</v>
      </c>
      <c r="X806" s="210">
        <f t="shared" si="338"/>
        <v>0</v>
      </c>
      <c r="Y806" s="209"/>
      <c r="Z806" s="209"/>
      <c r="AB806" s="306">
        <f t="shared" si="357"/>
        <v>0</v>
      </c>
    </row>
    <row r="807" spans="1:28" s="218" customFormat="1" ht="13.5" hidden="1">
      <c r="A807" s="215"/>
      <c r="B807" s="216" t="s">
        <v>84</v>
      </c>
      <c r="C807" s="217" t="s">
        <v>85</v>
      </c>
      <c r="D807" s="209"/>
      <c r="E807" s="209"/>
      <c r="F807" s="210">
        <f t="shared" si="354"/>
        <v>0</v>
      </c>
      <c r="G807" s="210"/>
      <c r="H807" s="209"/>
      <c r="I807" s="210">
        <f t="shared" si="355"/>
        <v>0</v>
      </c>
      <c r="J807" s="209"/>
      <c r="K807" s="209"/>
      <c r="L807" s="209"/>
      <c r="M807" s="209"/>
      <c r="N807" s="209"/>
      <c r="O807" s="209"/>
      <c r="P807" s="209"/>
      <c r="Q807" s="209"/>
      <c r="R807" s="209"/>
      <c r="S807" s="209"/>
      <c r="T807" s="209"/>
      <c r="U807" s="210">
        <f t="shared" si="356"/>
        <v>0</v>
      </c>
      <c r="V807" s="209"/>
      <c r="W807" s="210">
        <f t="shared" si="343"/>
        <v>0</v>
      </c>
      <c r="X807" s="210">
        <f t="shared" si="338"/>
        <v>0</v>
      </c>
      <c r="Y807" s="209"/>
      <c r="Z807" s="209"/>
      <c r="AB807" s="306">
        <f t="shared" si="357"/>
        <v>0</v>
      </c>
    </row>
    <row r="808" spans="1:28" s="218" customFormat="1" ht="13.5" hidden="1">
      <c r="A808" s="215"/>
      <c r="B808" s="216" t="s">
        <v>86</v>
      </c>
      <c r="C808" s="217" t="s">
        <v>87</v>
      </c>
      <c r="D808" s="209"/>
      <c r="E808" s="209"/>
      <c r="F808" s="210">
        <f t="shared" si="354"/>
        <v>0</v>
      </c>
      <c r="G808" s="210"/>
      <c r="H808" s="209"/>
      <c r="I808" s="210">
        <f t="shared" si="355"/>
        <v>0</v>
      </c>
      <c r="J808" s="209"/>
      <c r="K808" s="209"/>
      <c r="L808" s="209"/>
      <c r="M808" s="209"/>
      <c r="N808" s="209"/>
      <c r="O808" s="209"/>
      <c r="P808" s="209"/>
      <c r="Q808" s="209"/>
      <c r="R808" s="209"/>
      <c r="S808" s="209"/>
      <c r="T808" s="209"/>
      <c r="U808" s="210">
        <f t="shared" si="356"/>
        <v>0</v>
      </c>
      <c r="V808" s="209"/>
      <c r="W808" s="210">
        <f t="shared" si="343"/>
        <v>0</v>
      </c>
      <c r="X808" s="210">
        <f aca="true" t="shared" si="366" ref="X808:X822">SUM(N808:V808)</f>
        <v>0</v>
      </c>
      <c r="Y808" s="209"/>
      <c r="Z808" s="209"/>
      <c r="AB808" s="306">
        <f t="shared" si="357"/>
        <v>0</v>
      </c>
    </row>
    <row r="809" spans="1:28" s="218" customFormat="1" ht="13.5" hidden="1">
      <c r="A809" s="215"/>
      <c r="B809" s="216" t="s">
        <v>88</v>
      </c>
      <c r="C809" s="217" t="s">
        <v>89</v>
      </c>
      <c r="D809" s="209"/>
      <c r="E809" s="209"/>
      <c r="F809" s="210">
        <f aca="true" t="shared" si="367" ref="F809:F823">SUM(H809:S809)</f>
        <v>0</v>
      </c>
      <c r="G809" s="210"/>
      <c r="H809" s="209"/>
      <c r="I809" s="210">
        <f aca="true" t="shared" si="368" ref="I809:I823">SUM(H809:H809)</f>
        <v>0</v>
      </c>
      <c r="J809" s="209"/>
      <c r="K809" s="209"/>
      <c r="L809" s="209"/>
      <c r="M809" s="209"/>
      <c r="N809" s="209"/>
      <c r="O809" s="209"/>
      <c r="P809" s="209"/>
      <c r="Q809" s="209"/>
      <c r="R809" s="209"/>
      <c r="S809" s="209"/>
      <c r="T809" s="209"/>
      <c r="U809" s="210">
        <f aca="true" t="shared" si="369" ref="U809:U823">SUM(I809+T809)</f>
        <v>0</v>
      </c>
      <c r="V809" s="209"/>
      <c r="W809" s="210">
        <f aca="true" t="shared" si="370" ref="W809:W823">SUM(U809:V809)</f>
        <v>0</v>
      </c>
      <c r="X809" s="210">
        <f t="shared" si="366"/>
        <v>0</v>
      </c>
      <c r="Y809" s="209"/>
      <c r="Z809" s="209"/>
      <c r="AB809" s="306">
        <f aca="true" t="shared" si="371" ref="AB809:AB823">SUM(P809+AA809)</f>
        <v>0</v>
      </c>
    </row>
    <row r="810" spans="1:28" s="218" customFormat="1" ht="13.5" hidden="1">
      <c r="A810" s="215"/>
      <c r="B810" s="216" t="s">
        <v>90</v>
      </c>
      <c r="C810" s="217" t="s">
        <v>91</v>
      </c>
      <c r="D810" s="209"/>
      <c r="E810" s="209"/>
      <c r="F810" s="210">
        <f t="shared" si="367"/>
        <v>0</v>
      </c>
      <c r="G810" s="210"/>
      <c r="H810" s="209"/>
      <c r="I810" s="210">
        <f t="shared" si="368"/>
        <v>0</v>
      </c>
      <c r="J810" s="209"/>
      <c r="K810" s="209"/>
      <c r="L810" s="209"/>
      <c r="M810" s="209"/>
      <c r="N810" s="209"/>
      <c r="O810" s="209"/>
      <c r="P810" s="209"/>
      <c r="Q810" s="209"/>
      <c r="R810" s="209"/>
      <c r="S810" s="209"/>
      <c r="T810" s="209"/>
      <c r="U810" s="210">
        <f t="shared" si="369"/>
        <v>0</v>
      </c>
      <c r="V810" s="209"/>
      <c r="W810" s="210">
        <f t="shared" si="370"/>
        <v>0</v>
      </c>
      <c r="X810" s="210">
        <f t="shared" si="366"/>
        <v>0</v>
      </c>
      <c r="Y810" s="209"/>
      <c r="Z810" s="209"/>
      <c r="AB810" s="306">
        <f t="shared" si="371"/>
        <v>0</v>
      </c>
    </row>
    <row r="811" spans="1:28" s="218" customFormat="1" ht="13.5" hidden="1">
      <c r="A811" s="215"/>
      <c r="B811" s="216" t="s">
        <v>92</v>
      </c>
      <c r="C811" s="217" t="s">
        <v>93</v>
      </c>
      <c r="D811" s="209"/>
      <c r="E811" s="209"/>
      <c r="F811" s="210">
        <f t="shared" si="367"/>
        <v>0</v>
      </c>
      <c r="G811" s="210"/>
      <c r="H811" s="209"/>
      <c r="I811" s="210">
        <f t="shared" si="368"/>
        <v>0</v>
      </c>
      <c r="J811" s="209"/>
      <c r="K811" s="209"/>
      <c r="L811" s="209"/>
      <c r="M811" s="209"/>
      <c r="N811" s="209"/>
      <c r="O811" s="209"/>
      <c r="P811" s="209"/>
      <c r="Q811" s="209"/>
      <c r="R811" s="209"/>
      <c r="S811" s="209"/>
      <c r="T811" s="209"/>
      <c r="U811" s="210">
        <f t="shared" si="369"/>
        <v>0</v>
      </c>
      <c r="V811" s="209"/>
      <c r="W811" s="210">
        <f t="shared" si="370"/>
        <v>0</v>
      </c>
      <c r="X811" s="210">
        <f t="shared" si="366"/>
        <v>0</v>
      </c>
      <c r="Y811" s="209"/>
      <c r="Z811" s="209"/>
      <c r="AB811" s="306">
        <f t="shared" si="371"/>
        <v>0</v>
      </c>
    </row>
    <row r="812" spans="1:28" s="218" customFormat="1" ht="13.5" hidden="1">
      <c r="A812" s="215"/>
      <c r="B812" s="216" t="s">
        <v>94</v>
      </c>
      <c r="C812" s="217" t="s">
        <v>95</v>
      </c>
      <c r="D812" s="209"/>
      <c r="E812" s="209"/>
      <c r="F812" s="210">
        <f t="shared" si="367"/>
        <v>0</v>
      </c>
      <c r="G812" s="210"/>
      <c r="H812" s="209"/>
      <c r="I812" s="210">
        <f t="shared" si="368"/>
        <v>0</v>
      </c>
      <c r="J812" s="209"/>
      <c r="K812" s="209"/>
      <c r="L812" s="209"/>
      <c r="M812" s="209"/>
      <c r="N812" s="209"/>
      <c r="O812" s="209"/>
      <c r="P812" s="209"/>
      <c r="Q812" s="209"/>
      <c r="R812" s="209"/>
      <c r="S812" s="209"/>
      <c r="T812" s="209"/>
      <c r="U812" s="210">
        <f t="shared" si="369"/>
        <v>0</v>
      </c>
      <c r="V812" s="209"/>
      <c r="W812" s="210">
        <f t="shared" si="370"/>
        <v>0</v>
      </c>
      <c r="X812" s="210">
        <f t="shared" si="366"/>
        <v>0</v>
      </c>
      <c r="Y812" s="209"/>
      <c r="Z812" s="209"/>
      <c r="AB812" s="306">
        <f t="shared" si="371"/>
        <v>0</v>
      </c>
    </row>
    <row r="813" spans="1:28" s="201" customFormat="1" ht="13.5" hidden="1">
      <c r="A813" s="199"/>
      <c r="B813" s="199">
        <v>423</v>
      </c>
      <c r="C813" s="202"/>
      <c r="D813" s="204">
        <f>SUM(D814+D815)</f>
        <v>0</v>
      </c>
      <c r="E813" s="204">
        <f>SUM(E814+E815)</f>
        <v>0</v>
      </c>
      <c r="F813" s="210">
        <f t="shared" si="367"/>
        <v>0</v>
      </c>
      <c r="G813" s="204"/>
      <c r="H813" s="204">
        <f>SUM(H814+H815)</f>
        <v>0</v>
      </c>
      <c r="I813" s="210">
        <f t="shared" si="368"/>
        <v>0</v>
      </c>
      <c r="J813" s="204">
        <f aca="true" t="shared" si="372" ref="J813:S813">SUM(J814+J815)</f>
        <v>0</v>
      </c>
      <c r="K813" s="204">
        <f t="shared" si="372"/>
        <v>0</v>
      </c>
      <c r="L813" s="204">
        <f>SUM(L814+L815)</f>
        <v>0</v>
      </c>
      <c r="M813" s="204">
        <f t="shared" si="372"/>
        <v>0</v>
      </c>
      <c r="N813" s="204">
        <f t="shared" si="372"/>
        <v>0</v>
      </c>
      <c r="O813" s="204">
        <f t="shared" si="372"/>
        <v>0</v>
      </c>
      <c r="P813" s="204">
        <f t="shared" si="372"/>
        <v>0</v>
      </c>
      <c r="Q813" s="204">
        <f t="shared" si="372"/>
        <v>0</v>
      </c>
      <c r="R813" s="204">
        <f t="shared" si="372"/>
        <v>0</v>
      </c>
      <c r="S813" s="204">
        <f t="shared" si="372"/>
        <v>0</v>
      </c>
      <c r="T813" s="204">
        <f>SUM(T814+T815)</f>
        <v>0</v>
      </c>
      <c r="U813" s="210">
        <f t="shared" si="369"/>
        <v>0</v>
      </c>
      <c r="V813" s="204">
        <f>SUM(V814+V815)</f>
        <v>0</v>
      </c>
      <c r="W813" s="210">
        <f t="shared" si="370"/>
        <v>0</v>
      </c>
      <c r="X813" s="210">
        <f t="shared" si="366"/>
        <v>0</v>
      </c>
      <c r="Y813" s="204">
        <f>SUM(Y814+Y815)</f>
        <v>0</v>
      </c>
      <c r="Z813" s="204">
        <f>SUM(Z814+Z815)</f>
        <v>0</v>
      </c>
      <c r="AB813" s="306">
        <f t="shared" si="371"/>
        <v>0</v>
      </c>
    </row>
    <row r="814" spans="1:28" s="218" customFormat="1" ht="13.5" hidden="1">
      <c r="A814" s="215"/>
      <c r="B814" s="216" t="s">
        <v>96</v>
      </c>
      <c r="C814" s="217" t="s">
        <v>97</v>
      </c>
      <c r="D814" s="209"/>
      <c r="E814" s="209"/>
      <c r="F814" s="210">
        <f t="shared" si="367"/>
        <v>0</v>
      </c>
      <c r="G814" s="210"/>
      <c r="H814" s="209"/>
      <c r="I814" s="210">
        <f t="shared" si="368"/>
        <v>0</v>
      </c>
      <c r="J814" s="209"/>
      <c r="K814" s="209"/>
      <c r="L814" s="209"/>
      <c r="M814" s="209"/>
      <c r="N814" s="209"/>
      <c r="O814" s="209"/>
      <c r="P814" s="209"/>
      <c r="Q814" s="209"/>
      <c r="R814" s="209"/>
      <c r="S814" s="209"/>
      <c r="T814" s="209"/>
      <c r="U814" s="210">
        <f t="shared" si="369"/>
        <v>0</v>
      </c>
      <c r="V814" s="209"/>
      <c r="W814" s="210">
        <f t="shared" si="370"/>
        <v>0</v>
      </c>
      <c r="X814" s="210">
        <f t="shared" si="366"/>
        <v>0</v>
      </c>
      <c r="Y814" s="209"/>
      <c r="Z814" s="209"/>
      <c r="AB814" s="306">
        <f t="shared" si="371"/>
        <v>0</v>
      </c>
    </row>
    <row r="815" spans="1:28" s="218" customFormat="1" ht="13.5" hidden="1">
      <c r="A815" s="215"/>
      <c r="B815" s="216" t="s">
        <v>98</v>
      </c>
      <c r="C815" s="217" t="s">
        <v>99</v>
      </c>
      <c r="D815" s="209"/>
      <c r="E815" s="209"/>
      <c r="F815" s="210">
        <f t="shared" si="367"/>
        <v>0</v>
      </c>
      <c r="G815" s="210"/>
      <c r="H815" s="209"/>
      <c r="I815" s="210">
        <f t="shared" si="368"/>
        <v>0</v>
      </c>
      <c r="J815" s="209"/>
      <c r="K815" s="209"/>
      <c r="L815" s="209"/>
      <c r="M815" s="209"/>
      <c r="N815" s="209"/>
      <c r="O815" s="209"/>
      <c r="P815" s="209"/>
      <c r="Q815" s="209"/>
      <c r="R815" s="209"/>
      <c r="S815" s="209"/>
      <c r="T815" s="209"/>
      <c r="U815" s="210">
        <f t="shared" si="369"/>
        <v>0</v>
      </c>
      <c r="V815" s="209"/>
      <c r="W815" s="210">
        <f t="shared" si="370"/>
        <v>0</v>
      </c>
      <c r="X815" s="210">
        <f t="shared" si="366"/>
        <v>0</v>
      </c>
      <c r="Y815" s="209"/>
      <c r="Z815" s="209"/>
      <c r="AB815" s="306">
        <f t="shared" si="371"/>
        <v>0</v>
      </c>
    </row>
    <row r="816" spans="1:28" s="201" customFormat="1" ht="13.5" hidden="1">
      <c r="A816" s="199"/>
      <c r="B816" s="199">
        <v>424</v>
      </c>
      <c r="C816" s="202"/>
      <c r="D816" s="204">
        <f>SUM(D817+D818+D819+D820)</f>
        <v>0</v>
      </c>
      <c r="E816" s="204">
        <f>SUM(E817+E818+E819+E820)</f>
        <v>0</v>
      </c>
      <c r="F816" s="210">
        <f t="shared" si="367"/>
        <v>0</v>
      </c>
      <c r="G816" s="204"/>
      <c r="H816" s="204">
        <f>SUM(H817+H818+H819+H820)</f>
        <v>0</v>
      </c>
      <c r="I816" s="210">
        <f t="shared" si="368"/>
        <v>0</v>
      </c>
      <c r="J816" s="204">
        <f aca="true" t="shared" si="373" ref="J816:S816">SUM(J817+J818+J819+J820)</f>
        <v>0</v>
      </c>
      <c r="K816" s="204">
        <f t="shared" si="373"/>
        <v>0</v>
      </c>
      <c r="L816" s="204">
        <f>SUM(L817+L818+L819+L820)</f>
        <v>0</v>
      </c>
      <c r="M816" s="204">
        <f t="shared" si="373"/>
        <v>0</v>
      </c>
      <c r="N816" s="204">
        <f t="shared" si="373"/>
        <v>0</v>
      </c>
      <c r="O816" s="204">
        <f t="shared" si="373"/>
        <v>0</v>
      </c>
      <c r="P816" s="204">
        <f t="shared" si="373"/>
        <v>0</v>
      </c>
      <c r="Q816" s="204">
        <f t="shared" si="373"/>
        <v>0</v>
      </c>
      <c r="R816" s="204">
        <f t="shared" si="373"/>
        <v>0</v>
      </c>
      <c r="S816" s="204">
        <f t="shared" si="373"/>
        <v>0</v>
      </c>
      <c r="T816" s="204">
        <f>SUM(T817+T818+T819+T820)</f>
        <v>0</v>
      </c>
      <c r="U816" s="210">
        <f t="shared" si="369"/>
        <v>0</v>
      </c>
      <c r="V816" s="204">
        <f>SUM(V817+V818+V819+V820)</f>
        <v>0</v>
      </c>
      <c r="W816" s="210">
        <f t="shared" si="370"/>
        <v>0</v>
      </c>
      <c r="X816" s="210">
        <f t="shared" si="366"/>
        <v>0</v>
      </c>
      <c r="Y816" s="204">
        <f>SUM(Y817+Y818+Y819+Y820)</f>
        <v>0</v>
      </c>
      <c r="Z816" s="204">
        <f>SUM(Z817+Z818+Z819+Z820)</f>
        <v>0</v>
      </c>
      <c r="AB816" s="306">
        <f t="shared" si="371"/>
        <v>0</v>
      </c>
    </row>
    <row r="817" spans="1:28" s="218" customFormat="1" ht="13.5" hidden="1">
      <c r="A817" s="215"/>
      <c r="B817" s="219">
        <v>4241</v>
      </c>
      <c r="C817" s="220" t="s">
        <v>100</v>
      </c>
      <c r="D817" s="209"/>
      <c r="E817" s="209"/>
      <c r="F817" s="210">
        <f t="shared" si="367"/>
        <v>0</v>
      </c>
      <c r="G817" s="210"/>
      <c r="H817" s="209"/>
      <c r="I817" s="210">
        <f t="shared" si="368"/>
        <v>0</v>
      </c>
      <c r="J817" s="209"/>
      <c r="K817" s="209"/>
      <c r="L817" s="209"/>
      <c r="M817" s="209"/>
      <c r="N817" s="209"/>
      <c r="O817" s="209"/>
      <c r="P817" s="209"/>
      <c r="Q817" s="209"/>
      <c r="R817" s="209"/>
      <c r="S817" s="209"/>
      <c r="T817" s="209"/>
      <c r="U817" s="210">
        <f t="shared" si="369"/>
        <v>0</v>
      </c>
      <c r="V817" s="209"/>
      <c r="W817" s="210">
        <f t="shared" si="370"/>
        <v>0</v>
      </c>
      <c r="X817" s="210">
        <f t="shared" si="366"/>
        <v>0</v>
      </c>
      <c r="Y817" s="209"/>
      <c r="Z817" s="209"/>
      <c r="AB817" s="306">
        <f t="shared" si="371"/>
        <v>0</v>
      </c>
    </row>
    <row r="818" spans="1:28" s="218" customFormat="1" ht="13.5" hidden="1">
      <c r="A818" s="215"/>
      <c r="B818" s="219">
        <v>4242</v>
      </c>
      <c r="C818" s="221" t="s">
        <v>101</v>
      </c>
      <c r="D818" s="209"/>
      <c r="E818" s="209"/>
      <c r="F818" s="210">
        <f t="shared" si="367"/>
        <v>0</v>
      </c>
      <c r="G818" s="210"/>
      <c r="H818" s="209"/>
      <c r="I818" s="210">
        <f t="shared" si="368"/>
        <v>0</v>
      </c>
      <c r="J818" s="209"/>
      <c r="K818" s="209"/>
      <c r="L818" s="209"/>
      <c r="M818" s="209"/>
      <c r="N818" s="209"/>
      <c r="O818" s="209"/>
      <c r="P818" s="209"/>
      <c r="Q818" s="209"/>
      <c r="R818" s="209"/>
      <c r="S818" s="209"/>
      <c r="T818" s="209"/>
      <c r="U818" s="210">
        <f t="shared" si="369"/>
        <v>0</v>
      </c>
      <c r="V818" s="209"/>
      <c r="W818" s="210">
        <f t="shared" si="370"/>
        <v>0</v>
      </c>
      <c r="X818" s="210">
        <f t="shared" si="366"/>
        <v>0</v>
      </c>
      <c r="Y818" s="209"/>
      <c r="Z818" s="209"/>
      <c r="AB818" s="306">
        <f t="shared" si="371"/>
        <v>0</v>
      </c>
    </row>
    <row r="819" spans="1:28" s="218" customFormat="1" ht="13.5" hidden="1">
      <c r="A819" s="215"/>
      <c r="B819" s="219">
        <v>4243</v>
      </c>
      <c r="C819" s="221" t="s">
        <v>102</v>
      </c>
      <c r="D819" s="209"/>
      <c r="E819" s="209"/>
      <c r="F819" s="210">
        <f t="shared" si="367"/>
        <v>0</v>
      </c>
      <c r="G819" s="210"/>
      <c r="H819" s="209"/>
      <c r="I819" s="210">
        <f t="shared" si="368"/>
        <v>0</v>
      </c>
      <c r="J819" s="209"/>
      <c r="K819" s="209"/>
      <c r="L819" s="209"/>
      <c r="M819" s="209"/>
      <c r="N819" s="209"/>
      <c r="O819" s="209"/>
      <c r="P819" s="209"/>
      <c r="Q819" s="209"/>
      <c r="R819" s="209"/>
      <c r="S819" s="209"/>
      <c r="T819" s="209"/>
      <c r="U819" s="210">
        <f t="shared" si="369"/>
        <v>0</v>
      </c>
      <c r="V819" s="209"/>
      <c r="W819" s="210">
        <f t="shared" si="370"/>
        <v>0</v>
      </c>
      <c r="X819" s="210">
        <f t="shared" si="366"/>
        <v>0</v>
      </c>
      <c r="Y819" s="209"/>
      <c r="Z819" s="209"/>
      <c r="AB819" s="306">
        <f t="shared" si="371"/>
        <v>0</v>
      </c>
    </row>
    <row r="820" spans="1:28" s="218" customFormat="1" ht="13.5" hidden="1">
      <c r="A820" s="215"/>
      <c r="B820" s="219">
        <v>4244</v>
      </c>
      <c r="C820" s="221" t="s">
        <v>103</v>
      </c>
      <c r="D820" s="209"/>
      <c r="E820" s="209"/>
      <c r="F820" s="210">
        <f t="shared" si="367"/>
        <v>0</v>
      </c>
      <c r="G820" s="210"/>
      <c r="H820" s="209"/>
      <c r="I820" s="210">
        <f t="shared" si="368"/>
        <v>0</v>
      </c>
      <c r="J820" s="209"/>
      <c r="K820" s="209"/>
      <c r="L820" s="209"/>
      <c r="M820" s="209"/>
      <c r="N820" s="209"/>
      <c r="O820" s="209"/>
      <c r="P820" s="209"/>
      <c r="Q820" s="209"/>
      <c r="R820" s="209"/>
      <c r="S820" s="209"/>
      <c r="T820" s="209"/>
      <c r="U820" s="210">
        <f t="shared" si="369"/>
        <v>0</v>
      </c>
      <c r="V820" s="209"/>
      <c r="W820" s="210">
        <f t="shared" si="370"/>
        <v>0</v>
      </c>
      <c r="X820" s="210">
        <f t="shared" si="366"/>
        <v>0</v>
      </c>
      <c r="Y820" s="209"/>
      <c r="Z820" s="209"/>
      <c r="AB820" s="306">
        <f t="shared" si="371"/>
        <v>0</v>
      </c>
    </row>
    <row r="821" spans="1:28" s="201" customFormat="1" ht="13.5" hidden="1">
      <c r="A821" s="199"/>
      <c r="B821" s="199">
        <v>426</v>
      </c>
      <c r="C821" s="200"/>
      <c r="D821" s="204">
        <f>SUM(D822+D823)</f>
        <v>0</v>
      </c>
      <c r="E821" s="204">
        <f>SUM(E822+E823)</f>
        <v>0</v>
      </c>
      <c r="F821" s="210">
        <f t="shared" si="367"/>
        <v>0</v>
      </c>
      <c r="G821" s="204"/>
      <c r="H821" s="204">
        <f>SUM(H822+H823)</f>
        <v>0</v>
      </c>
      <c r="I821" s="210">
        <f t="shared" si="368"/>
        <v>0</v>
      </c>
      <c r="J821" s="204">
        <f aca="true" t="shared" si="374" ref="J821:S821">SUM(J822+J823)</f>
        <v>0</v>
      </c>
      <c r="K821" s="204">
        <f t="shared" si="374"/>
        <v>0</v>
      </c>
      <c r="L821" s="204">
        <f>SUM(L822+L823)</f>
        <v>0</v>
      </c>
      <c r="M821" s="204">
        <f t="shared" si="374"/>
        <v>0</v>
      </c>
      <c r="N821" s="204">
        <f t="shared" si="374"/>
        <v>0</v>
      </c>
      <c r="O821" s="204">
        <f t="shared" si="374"/>
        <v>0</v>
      </c>
      <c r="P821" s="204">
        <f t="shared" si="374"/>
        <v>0</v>
      </c>
      <c r="Q821" s="204">
        <f t="shared" si="374"/>
        <v>0</v>
      </c>
      <c r="R821" s="204">
        <f t="shared" si="374"/>
        <v>0</v>
      </c>
      <c r="S821" s="204">
        <f t="shared" si="374"/>
        <v>0</v>
      </c>
      <c r="T821" s="204">
        <f>SUM(T822+T823)</f>
        <v>0</v>
      </c>
      <c r="U821" s="210">
        <f t="shared" si="369"/>
        <v>0</v>
      </c>
      <c r="V821" s="204">
        <f>SUM(V822+V823)</f>
        <v>0</v>
      </c>
      <c r="W821" s="210">
        <f t="shared" si="370"/>
        <v>0</v>
      </c>
      <c r="X821" s="210">
        <f t="shared" si="366"/>
        <v>0</v>
      </c>
      <c r="Y821" s="204">
        <f>SUM(Y822+Y823)</f>
        <v>0</v>
      </c>
      <c r="Z821" s="204">
        <f>SUM(Z822+Z823)</f>
        <v>0</v>
      </c>
      <c r="AB821" s="306">
        <f t="shared" si="371"/>
        <v>0</v>
      </c>
    </row>
    <row r="822" spans="1:28" s="218" customFormat="1" ht="13.5" hidden="1">
      <c r="A822" s="215"/>
      <c r="B822" s="216">
        <v>4262</v>
      </c>
      <c r="C822" s="217" t="s">
        <v>104</v>
      </c>
      <c r="D822" s="209"/>
      <c r="E822" s="209"/>
      <c r="F822" s="210">
        <f t="shared" si="367"/>
        <v>0</v>
      </c>
      <c r="G822" s="210"/>
      <c r="H822" s="209"/>
      <c r="I822" s="210">
        <f t="shared" si="368"/>
        <v>0</v>
      </c>
      <c r="J822" s="209"/>
      <c r="K822" s="209"/>
      <c r="L822" s="209"/>
      <c r="M822" s="209"/>
      <c r="N822" s="209"/>
      <c r="O822" s="209"/>
      <c r="P822" s="209"/>
      <c r="Q822" s="209"/>
      <c r="R822" s="209"/>
      <c r="S822" s="209"/>
      <c r="T822" s="209"/>
      <c r="U822" s="210">
        <f t="shared" si="369"/>
        <v>0</v>
      </c>
      <c r="V822" s="209"/>
      <c r="W822" s="210">
        <f t="shared" si="370"/>
        <v>0</v>
      </c>
      <c r="X822" s="210">
        <f t="shared" si="366"/>
        <v>0</v>
      </c>
      <c r="Y822" s="209"/>
      <c r="Z822" s="209"/>
      <c r="AB822" s="306">
        <f t="shared" si="371"/>
        <v>0</v>
      </c>
    </row>
    <row r="823" spans="1:28" s="218" customFormat="1" ht="13.5" hidden="1">
      <c r="A823" s="215"/>
      <c r="B823" s="216">
        <v>4263</v>
      </c>
      <c r="C823" s="217" t="s">
        <v>105</v>
      </c>
      <c r="D823" s="209"/>
      <c r="E823" s="209"/>
      <c r="F823" s="210">
        <f t="shared" si="367"/>
        <v>0</v>
      </c>
      <c r="G823" s="210"/>
      <c r="H823" s="209"/>
      <c r="I823" s="210">
        <f t="shared" si="368"/>
        <v>0</v>
      </c>
      <c r="J823" s="209"/>
      <c r="K823" s="209"/>
      <c r="L823" s="209"/>
      <c r="M823" s="209"/>
      <c r="N823" s="209"/>
      <c r="O823" s="209"/>
      <c r="P823" s="209"/>
      <c r="Q823" s="209"/>
      <c r="R823" s="209"/>
      <c r="S823" s="209"/>
      <c r="T823" s="209"/>
      <c r="U823" s="210">
        <f t="shared" si="369"/>
        <v>0</v>
      </c>
      <c r="V823" s="209"/>
      <c r="W823" s="210">
        <f t="shared" si="370"/>
        <v>0</v>
      </c>
      <c r="X823" s="3"/>
      <c r="Y823" s="209"/>
      <c r="Z823" s="209"/>
      <c r="AB823" s="306">
        <f t="shared" si="371"/>
        <v>0</v>
      </c>
    </row>
    <row r="824" ht="13.5" hidden="1">
      <c r="X824" s="210">
        <f aca="true" t="shared" si="375" ref="X824:X887">SUM(N824:V824)</f>
        <v>0</v>
      </c>
    </row>
    <row r="825" spans="2:28" s="7" customFormat="1" ht="13.5" hidden="1">
      <c r="B825" s="6"/>
      <c r="C825" s="10" t="s">
        <v>548</v>
      </c>
      <c r="D825" s="4">
        <f>SUM(D826+D883)</f>
        <v>0</v>
      </c>
      <c r="E825" s="4">
        <f>SUM(E826+E883)</f>
        <v>0</v>
      </c>
      <c r="F825" s="210">
        <f aca="true" t="shared" si="376" ref="F825:F856">SUM(H825:S825)</f>
        <v>0</v>
      </c>
      <c r="G825" s="4"/>
      <c r="H825" s="4">
        <f>SUM(H826+H883)</f>
        <v>0</v>
      </c>
      <c r="I825" s="210">
        <f aca="true" t="shared" si="377" ref="I825:I856">SUM(H825:H825)</f>
        <v>0</v>
      </c>
      <c r="J825" s="4">
        <f aca="true" t="shared" si="378" ref="J825:S825">SUM(J826+J883)</f>
        <v>0</v>
      </c>
      <c r="K825" s="4">
        <f t="shared" si="378"/>
        <v>0</v>
      </c>
      <c r="L825" s="4">
        <f>SUM(L826+L883)</f>
        <v>0</v>
      </c>
      <c r="M825" s="4">
        <f t="shared" si="378"/>
        <v>0</v>
      </c>
      <c r="N825" s="4">
        <f t="shared" si="378"/>
        <v>0</v>
      </c>
      <c r="O825" s="4">
        <f t="shared" si="378"/>
        <v>0</v>
      </c>
      <c r="P825" s="4">
        <f t="shared" si="378"/>
        <v>0</v>
      </c>
      <c r="Q825" s="4">
        <f t="shared" si="378"/>
        <v>0</v>
      </c>
      <c r="R825" s="4">
        <f t="shared" si="378"/>
        <v>0</v>
      </c>
      <c r="S825" s="4">
        <f t="shared" si="378"/>
        <v>0</v>
      </c>
      <c r="T825" s="4">
        <f>SUM(T826+T883)</f>
        <v>0</v>
      </c>
      <c r="U825" s="210">
        <f aca="true" t="shared" si="379" ref="U825:U856">SUM(I825+T825)</f>
        <v>0</v>
      </c>
      <c r="V825" s="4">
        <f>SUM(V826+V883)</f>
        <v>0</v>
      </c>
      <c r="W825" s="210">
        <f aca="true" t="shared" si="380" ref="W825:W888">SUM(U825:V825)</f>
        <v>0</v>
      </c>
      <c r="X825" s="210">
        <f t="shared" si="375"/>
        <v>0</v>
      </c>
      <c r="Y825" s="4">
        <f>SUM(Y826+Y883)</f>
        <v>0</v>
      </c>
      <c r="Z825" s="4">
        <f>SUM(Z826+Z883)</f>
        <v>0</v>
      </c>
      <c r="AB825" s="306">
        <f aca="true" t="shared" si="381" ref="AB825:AB856">SUM(P825+AA825)</f>
        <v>0</v>
      </c>
    </row>
    <row r="826" spans="2:28" s="7" customFormat="1" ht="13.5" hidden="1">
      <c r="B826" s="6">
        <v>3</v>
      </c>
      <c r="C826" s="7" t="s">
        <v>118</v>
      </c>
      <c r="D826" s="4">
        <f>SUM(D827+D839+D872)</f>
        <v>0</v>
      </c>
      <c r="E826" s="4">
        <f>SUM(E827+E839+E872)</f>
        <v>0</v>
      </c>
      <c r="F826" s="210">
        <f t="shared" si="376"/>
        <v>0</v>
      </c>
      <c r="G826" s="4"/>
      <c r="H826" s="4">
        <f>SUM(H827+H839+H872)</f>
        <v>0</v>
      </c>
      <c r="I826" s="210">
        <f t="shared" si="377"/>
        <v>0</v>
      </c>
      <c r="J826" s="4">
        <f aca="true" t="shared" si="382" ref="J826:S826">SUM(J827+J839+J872)</f>
        <v>0</v>
      </c>
      <c r="K826" s="4">
        <f t="shared" si="382"/>
        <v>0</v>
      </c>
      <c r="L826" s="4">
        <f>SUM(L827+L839+L872)</f>
        <v>0</v>
      </c>
      <c r="M826" s="4">
        <f t="shared" si="382"/>
        <v>0</v>
      </c>
      <c r="N826" s="4">
        <f t="shared" si="382"/>
        <v>0</v>
      </c>
      <c r="O826" s="4">
        <f t="shared" si="382"/>
        <v>0</v>
      </c>
      <c r="P826" s="4">
        <f t="shared" si="382"/>
        <v>0</v>
      </c>
      <c r="Q826" s="4">
        <f t="shared" si="382"/>
        <v>0</v>
      </c>
      <c r="R826" s="4">
        <f t="shared" si="382"/>
        <v>0</v>
      </c>
      <c r="S826" s="4">
        <f t="shared" si="382"/>
        <v>0</v>
      </c>
      <c r="T826" s="4">
        <f>SUM(T827+T839+T872)</f>
        <v>0</v>
      </c>
      <c r="U826" s="210">
        <f t="shared" si="379"/>
        <v>0</v>
      </c>
      <c r="V826" s="4">
        <f>SUM(V827+V839+V872)</f>
        <v>0</v>
      </c>
      <c r="W826" s="210">
        <f t="shared" si="380"/>
        <v>0</v>
      </c>
      <c r="X826" s="210">
        <f t="shared" si="375"/>
        <v>0</v>
      </c>
      <c r="Y826" s="4">
        <f>SUM(Y827+Y839+Y872)</f>
        <v>0</v>
      </c>
      <c r="Z826" s="4">
        <f>SUM(Z827+Z839+Z872)</f>
        <v>0</v>
      </c>
      <c r="AB826" s="306">
        <f t="shared" si="381"/>
        <v>0</v>
      </c>
    </row>
    <row r="827" spans="2:28" s="7" customFormat="1" ht="13.5" hidden="1">
      <c r="B827" s="6">
        <v>31</v>
      </c>
      <c r="D827" s="4">
        <f>SUM(D828+D833+D835)</f>
        <v>0</v>
      </c>
      <c r="E827" s="4">
        <f>SUM(E828+E833+E835)</f>
        <v>0</v>
      </c>
      <c r="F827" s="210">
        <f t="shared" si="376"/>
        <v>0</v>
      </c>
      <c r="G827" s="4"/>
      <c r="H827" s="4">
        <f>SUM(H828+H833+H835)</f>
        <v>0</v>
      </c>
      <c r="I827" s="210">
        <f t="shared" si="377"/>
        <v>0</v>
      </c>
      <c r="J827" s="4">
        <f aca="true" t="shared" si="383" ref="J827:S827">SUM(J828+J833+J835)</f>
        <v>0</v>
      </c>
      <c r="K827" s="4">
        <f t="shared" si="383"/>
        <v>0</v>
      </c>
      <c r="L827" s="4">
        <f>SUM(L828+L833+L835)</f>
        <v>0</v>
      </c>
      <c r="M827" s="4">
        <f t="shared" si="383"/>
        <v>0</v>
      </c>
      <c r="N827" s="4">
        <f t="shared" si="383"/>
        <v>0</v>
      </c>
      <c r="O827" s="4">
        <f t="shared" si="383"/>
        <v>0</v>
      </c>
      <c r="P827" s="4">
        <f t="shared" si="383"/>
        <v>0</v>
      </c>
      <c r="Q827" s="4">
        <f t="shared" si="383"/>
        <v>0</v>
      </c>
      <c r="R827" s="4">
        <f t="shared" si="383"/>
        <v>0</v>
      </c>
      <c r="S827" s="4">
        <f t="shared" si="383"/>
        <v>0</v>
      </c>
      <c r="T827" s="4">
        <f>SUM(T828+T833+T835)</f>
        <v>0</v>
      </c>
      <c r="U827" s="210">
        <f t="shared" si="379"/>
        <v>0</v>
      </c>
      <c r="V827" s="4">
        <f>SUM(V828+V833+V835)</f>
        <v>0</v>
      </c>
      <c r="W827" s="210">
        <f t="shared" si="380"/>
        <v>0</v>
      </c>
      <c r="X827" s="210">
        <f t="shared" si="375"/>
        <v>0</v>
      </c>
      <c r="Y827" s="4">
        <f>SUM(Y828+Y833+Y835)</f>
        <v>0</v>
      </c>
      <c r="Z827" s="4">
        <f>SUM(Z828+Z833+Z835)</f>
        <v>0</v>
      </c>
      <c r="AB827" s="306">
        <f t="shared" si="381"/>
        <v>0</v>
      </c>
    </row>
    <row r="828" spans="2:28" s="7" customFormat="1" ht="13.5" hidden="1">
      <c r="B828" s="6">
        <v>311</v>
      </c>
      <c r="D828" s="4">
        <f>SUM(D829+D830+D831+D832)</f>
        <v>0</v>
      </c>
      <c r="E828" s="4">
        <f>SUM(E829+E830+E831+E832)</f>
        <v>0</v>
      </c>
      <c r="F828" s="210">
        <f t="shared" si="376"/>
        <v>0</v>
      </c>
      <c r="G828" s="4"/>
      <c r="H828" s="4">
        <f>SUM(H829+H830+H831+H832)</f>
        <v>0</v>
      </c>
      <c r="I828" s="210">
        <f t="shared" si="377"/>
        <v>0</v>
      </c>
      <c r="J828" s="4">
        <f aca="true" t="shared" si="384" ref="J828:S828">SUM(J829+J830+J831+J832)</f>
        <v>0</v>
      </c>
      <c r="K828" s="4">
        <f t="shared" si="384"/>
        <v>0</v>
      </c>
      <c r="L828" s="4">
        <f>SUM(L829+L830+L831+L832)</f>
        <v>0</v>
      </c>
      <c r="M828" s="4">
        <f t="shared" si="384"/>
        <v>0</v>
      </c>
      <c r="N828" s="4">
        <f t="shared" si="384"/>
        <v>0</v>
      </c>
      <c r="O828" s="4">
        <f t="shared" si="384"/>
        <v>0</v>
      </c>
      <c r="P828" s="4">
        <f t="shared" si="384"/>
        <v>0</v>
      </c>
      <c r="Q828" s="4">
        <f t="shared" si="384"/>
        <v>0</v>
      </c>
      <c r="R828" s="4">
        <f t="shared" si="384"/>
        <v>0</v>
      </c>
      <c r="S828" s="4">
        <f t="shared" si="384"/>
        <v>0</v>
      </c>
      <c r="T828" s="4">
        <f>SUM(T829+T830+T831+T832)</f>
        <v>0</v>
      </c>
      <c r="U828" s="210">
        <f t="shared" si="379"/>
        <v>0</v>
      </c>
      <c r="V828" s="4">
        <f>SUM(V829+V830+V831+V832)</f>
        <v>0</v>
      </c>
      <c r="W828" s="210">
        <f t="shared" si="380"/>
        <v>0</v>
      </c>
      <c r="X828" s="210">
        <f t="shared" si="375"/>
        <v>0</v>
      </c>
      <c r="Y828" s="4">
        <f>SUM(Y829+Y830+Y831+Y832)</f>
        <v>0</v>
      </c>
      <c r="Z828" s="4">
        <f>SUM(Z829+Z830+Z831+Z832)</f>
        <v>0</v>
      </c>
      <c r="AB828" s="306">
        <f t="shared" si="381"/>
        <v>0</v>
      </c>
    </row>
    <row r="829" spans="1:28" s="211" customFormat="1" ht="13.5" hidden="1">
      <c r="A829" s="206"/>
      <c r="B829" s="207" t="s">
        <v>0</v>
      </c>
      <c r="C829" s="208" t="s">
        <v>1</v>
      </c>
      <c r="D829" s="209"/>
      <c r="E829" s="209"/>
      <c r="F829" s="210">
        <f t="shared" si="376"/>
        <v>0</v>
      </c>
      <c r="G829" s="210"/>
      <c r="H829" s="209"/>
      <c r="I829" s="210">
        <f t="shared" si="377"/>
        <v>0</v>
      </c>
      <c r="J829" s="209"/>
      <c r="K829" s="209"/>
      <c r="L829" s="209"/>
      <c r="M829" s="209"/>
      <c r="N829" s="209"/>
      <c r="O829" s="209"/>
      <c r="P829" s="209"/>
      <c r="Q829" s="209"/>
      <c r="R829" s="209"/>
      <c r="S829" s="209"/>
      <c r="T829" s="209"/>
      <c r="U829" s="210">
        <f t="shared" si="379"/>
        <v>0</v>
      </c>
      <c r="V829" s="209"/>
      <c r="W829" s="210">
        <f t="shared" si="380"/>
        <v>0</v>
      </c>
      <c r="X829" s="210">
        <f t="shared" si="375"/>
        <v>0</v>
      </c>
      <c r="Y829" s="209"/>
      <c r="Z829" s="209"/>
      <c r="AB829" s="306">
        <f t="shared" si="381"/>
        <v>0</v>
      </c>
    </row>
    <row r="830" spans="1:28" s="211" customFormat="1" ht="13.5" hidden="1">
      <c r="A830" s="206"/>
      <c r="B830" s="207" t="s">
        <v>2</v>
      </c>
      <c r="C830" s="208" t="s">
        <v>3</v>
      </c>
      <c r="D830" s="209"/>
      <c r="E830" s="209"/>
      <c r="F830" s="210">
        <f t="shared" si="376"/>
        <v>0</v>
      </c>
      <c r="G830" s="210"/>
      <c r="H830" s="209"/>
      <c r="I830" s="210">
        <f t="shared" si="377"/>
        <v>0</v>
      </c>
      <c r="J830" s="209"/>
      <c r="K830" s="209"/>
      <c r="L830" s="209"/>
      <c r="M830" s="209"/>
      <c r="N830" s="209"/>
      <c r="O830" s="209"/>
      <c r="P830" s="209"/>
      <c r="Q830" s="209"/>
      <c r="R830" s="209"/>
      <c r="S830" s="209"/>
      <c r="T830" s="209"/>
      <c r="U830" s="210">
        <f t="shared" si="379"/>
        <v>0</v>
      </c>
      <c r="V830" s="209"/>
      <c r="W830" s="210">
        <f t="shared" si="380"/>
        <v>0</v>
      </c>
      <c r="X830" s="210">
        <f t="shared" si="375"/>
        <v>0</v>
      </c>
      <c r="Y830" s="209"/>
      <c r="Z830" s="209"/>
      <c r="AB830" s="306">
        <f t="shared" si="381"/>
        <v>0</v>
      </c>
    </row>
    <row r="831" spans="1:28" s="211" customFormat="1" ht="13.5" hidden="1">
      <c r="A831" s="206"/>
      <c r="B831" s="207" t="s">
        <v>4</v>
      </c>
      <c r="C831" s="208" t="s">
        <v>5</v>
      </c>
      <c r="D831" s="209"/>
      <c r="E831" s="209"/>
      <c r="F831" s="210">
        <f t="shared" si="376"/>
        <v>0</v>
      </c>
      <c r="G831" s="210"/>
      <c r="H831" s="209"/>
      <c r="I831" s="210">
        <f t="shared" si="377"/>
        <v>0</v>
      </c>
      <c r="J831" s="209"/>
      <c r="K831" s="209"/>
      <c r="L831" s="209"/>
      <c r="M831" s="209"/>
      <c r="N831" s="209"/>
      <c r="O831" s="209"/>
      <c r="P831" s="209"/>
      <c r="Q831" s="209"/>
      <c r="R831" s="209"/>
      <c r="S831" s="209"/>
      <c r="T831" s="209"/>
      <c r="U831" s="210">
        <f t="shared" si="379"/>
        <v>0</v>
      </c>
      <c r="V831" s="209"/>
      <c r="W831" s="210">
        <f t="shared" si="380"/>
        <v>0</v>
      </c>
      <c r="X831" s="210">
        <f t="shared" si="375"/>
        <v>0</v>
      </c>
      <c r="Y831" s="209"/>
      <c r="Z831" s="209"/>
      <c r="AB831" s="306">
        <f t="shared" si="381"/>
        <v>0</v>
      </c>
    </row>
    <row r="832" spans="1:28" s="211" customFormat="1" ht="13.5" hidden="1">
      <c r="A832" s="206"/>
      <c r="B832" s="207" t="s">
        <v>6</v>
      </c>
      <c r="C832" s="208" t="s">
        <v>7</v>
      </c>
      <c r="D832" s="209"/>
      <c r="E832" s="209"/>
      <c r="F832" s="210">
        <f t="shared" si="376"/>
        <v>0</v>
      </c>
      <c r="G832" s="210"/>
      <c r="H832" s="209"/>
      <c r="I832" s="210">
        <f t="shared" si="377"/>
        <v>0</v>
      </c>
      <c r="J832" s="209"/>
      <c r="K832" s="209"/>
      <c r="L832" s="209"/>
      <c r="M832" s="209"/>
      <c r="N832" s="209"/>
      <c r="O832" s="209"/>
      <c r="P832" s="209"/>
      <c r="Q832" s="209"/>
      <c r="R832" s="209"/>
      <c r="S832" s="209"/>
      <c r="T832" s="209"/>
      <c r="U832" s="210">
        <f t="shared" si="379"/>
        <v>0</v>
      </c>
      <c r="V832" s="209"/>
      <c r="W832" s="210">
        <f t="shared" si="380"/>
        <v>0</v>
      </c>
      <c r="X832" s="210">
        <f t="shared" si="375"/>
        <v>0</v>
      </c>
      <c r="Y832" s="209"/>
      <c r="Z832" s="209"/>
      <c r="AB832" s="306">
        <f t="shared" si="381"/>
        <v>0</v>
      </c>
    </row>
    <row r="833" spans="1:28" s="198" customFormat="1" ht="13.5" hidden="1">
      <c r="A833" s="195"/>
      <c r="B833" s="195">
        <v>312</v>
      </c>
      <c r="C833" s="196"/>
      <c r="D833" s="197">
        <f>SUM(D834)</f>
        <v>0</v>
      </c>
      <c r="E833" s="197">
        <f aca="true" t="shared" si="385" ref="E833:V833">SUM(E834)</f>
        <v>0</v>
      </c>
      <c r="F833" s="210">
        <f t="shared" si="376"/>
        <v>0</v>
      </c>
      <c r="G833" s="197"/>
      <c r="H833" s="197">
        <f t="shared" si="385"/>
        <v>0</v>
      </c>
      <c r="I833" s="210">
        <f t="shared" si="377"/>
        <v>0</v>
      </c>
      <c r="J833" s="197">
        <f t="shared" si="385"/>
        <v>0</v>
      </c>
      <c r="K833" s="197">
        <f t="shared" si="385"/>
        <v>0</v>
      </c>
      <c r="L833" s="197">
        <f t="shared" si="385"/>
        <v>0</v>
      </c>
      <c r="M833" s="197">
        <f t="shared" si="385"/>
        <v>0</v>
      </c>
      <c r="N833" s="197">
        <f t="shared" si="385"/>
        <v>0</v>
      </c>
      <c r="O833" s="197">
        <f t="shared" si="385"/>
        <v>0</v>
      </c>
      <c r="P833" s="197">
        <f t="shared" si="385"/>
        <v>0</v>
      </c>
      <c r="Q833" s="197">
        <f t="shared" si="385"/>
        <v>0</v>
      </c>
      <c r="R833" s="197">
        <f t="shared" si="385"/>
        <v>0</v>
      </c>
      <c r="S833" s="197">
        <f t="shared" si="385"/>
        <v>0</v>
      </c>
      <c r="T833" s="197">
        <f t="shared" si="385"/>
        <v>0</v>
      </c>
      <c r="U833" s="210">
        <f t="shared" si="379"/>
        <v>0</v>
      </c>
      <c r="V833" s="197">
        <f t="shared" si="385"/>
        <v>0</v>
      </c>
      <c r="W833" s="210">
        <f t="shared" si="380"/>
        <v>0</v>
      </c>
      <c r="X833" s="210">
        <f t="shared" si="375"/>
        <v>0</v>
      </c>
      <c r="Y833" s="197">
        <f>SUM(Y834)</f>
        <v>0</v>
      </c>
      <c r="Z833" s="197">
        <f>SUM(Z834)</f>
        <v>0</v>
      </c>
      <c r="AB833" s="306">
        <f t="shared" si="381"/>
        <v>0</v>
      </c>
    </row>
    <row r="834" spans="1:28" s="211" customFormat="1" ht="13.5" hidden="1">
      <c r="A834" s="206"/>
      <c r="B834" s="207" t="s">
        <v>8</v>
      </c>
      <c r="C834" s="208" t="s">
        <v>9</v>
      </c>
      <c r="D834" s="209"/>
      <c r="E834" s="209"/>
      <c r="F834" s="210">
        <f t="shared" si="376"/>
        <v>0</v>
      </c>
      <c r="G834" s="210"/>
      <c r="H834" s="209"/>
      <c r="I834" s="210">
        <f t="shared" si="377"/>
        <v>0</v>
      </c>
      <c r="J834" s="209"/>
      <c r="K834" s="209"/>
      <c r="L834" s="209"/>
      <c r="M834" s="209"/>
      <c r="N834" s="209"/>
      <c r="O834" s="209"/>
      <c r="P834" s="209"/>
      <c r="Q834" s="209"/>
      <c r="R834" s="209"/>
      <c r="S834" s="209"/>
      <c r="T834" s="209"/>
      <c r="U834" s="210">
        <f t="shared" si="379"/>
        <v>0</v>
      </c>
      <c r="V834" s="209"/>
      <c r="W834" s="210">
        <f t="shared" si="380"/>
        <v>0</v>
      </c>
      <c r="X834" s="210">
        <f t="shared" si="375"/>
        <v>0</v>
      </c>
      <c r="Y834" s="209"/>
      <c r="Z834" s="209"/>
      <c r="AB834" s="306">
        <f t="shared" si="381"/>
        <v>0</v>
      </c>
    </row>
    <row r="835" spans="1:28" s="198" customFormat="1" ht="13.5" hidden="1">
      <c r="A835" s="195"/>
      <c r="B835" s="195">
        <v>313</v>
      </c>
      <c r="C835" s="196"/>
      <c r="D835" s="197">
        <f>SUM(D836+D837+D838)</f>
        <v>0</v>
      </c>
      <c r="E835" s="197">
        <f>SUM(E836+E837+E838)</f>
        <v>0</v>
      </c>
      <c r="F835" s="210">
        <f t="shared" si="376"/>
        <v>0</v>
      </c>
      <c r="G835" s="197"/>
      <c r="H835" s="197">
        <f>SUM(H836+H837+H838)</f>
        <v>0</v>
      </c>
      <c r="I835" s="210">
        <f t="shared" si="377"/>
        <v>0</v>
      </c>
      <c r="J835" s="197">
        <f aca="true" t="shared" si="386" ref="J835:S835">SUM(J836+J837+J838)</f>
        <v>0</v>
      </c>
      <c r="K835" s="197">
        <f t="shared" si="386"/>
        <v>0</v>
      </c>
      <c r="L835" s="197">
        <f>SUM(L836+L837+L838)</f>
        <v>0</v>
      </c>
      <c r="M835" s="197">
        <f t="shared" si="386"/>
        <v>0</v>
      </c>
      <c r="N835" s="197">
        <f t="shared" si="386"/>
        <v>0</v>
      </c>
      <c r="O835" s="197">
        <f t="shared" si="386"/>
        <v>0</v>
      </c>
      <c r="P835" s="197">
        <f t="shared" si="386"/>
        <v>0</v>
      </c>
      <c r="Q835" s="197">
        <f t="shared" si="386"/>
        <v>0</v>
      </c>
      <c r="R835" s="197">
        <f t="shared" si="386"/>
        <v>0</v>
      </c>
      <c r="S835" s="197">
        <f t="shared" si="386"/>
        <v>0</v>
      </c>
      <c r="T835" s="197">
        <f>SUM(T836+T837+T838)</f>
        <v>0</v>
      </c>
      <c r="U835" s="210">
        <f t="shared" si="379"/>
        <v>0</v>
      </c>
      <c r="V835" s="197">
        <f>SUM(V836+V837+V838)</f>
        <v>0</v>
      </c>
      <c r="W835" s="210">
        <f t="shared" si="380"/>
        <v>0</v>
      </c>
      <c r="X835" s="210">
        <f t="shared" si="375"/>
        <v>0</v>
      </c>
      <c r="Y835" s="197">
        <f>SUM(Y836+Y837+Y838)</f>
        <v>0</v>
      </c>
      <c r="Z835" s="197">
        <f>SUM(Z836+Z837+Z838)</f>
        <v>0</v>
      </c>
      <c r="AB835" s="306">
        <f t="shared" si="381"/>
        <v>0</v>
      </c>
    </row>
    <row r="836" spans="1:28" s="211" customFormat="1" ht="13.5" hidden="1">
      <c r="A836" s="206"/>
      <c r="B836" s="207" t="s">
        <v>10</v>
      </c>
      <c r="C836" s="208" t="s">
        <v>11</v>
      </c>
      <c r="D836" s="209"/>
      <c r="E836" s="209"/>
      <c r="F836" s="210">
        <f t="shared" si="376"/>
        <v>0</v>
      </c>
      <c r="G836" s="210"/>
      <c r="H836" s="209"/>
      <c r="I836" s="210">
        <f t="shared" si="377"/>
        <v>0</v>
      </c>
      <c r="J836" s="209"/>
      <c r="K836" s="209"/>
      <c r="L836" s="209"/>
      <c r="M836" s="209"/>
      <c r="N836" s="209"/>
      <c r="O836" s="209"/>
      <c r="P836" s="209"/>
      <c r="Q836" s="209"/>
      <c r="R836" s="209"/>
      <c r="S836" s="209"/>
      <c r="T836" s="209"/>
      <c r="U836" s="210">
        <f t="shared" si="379"/>
        <v>0</v>
      </c>
      <c r="V836" s="209"/>
      <c r="W836" s="210">
        <f t="shared" si="380"/>
        <v>0</v>
      </c>
      <c r="X836" s="210">
        <f t="shared" si="375"/>
        <v>0</v>
      </c>
      <c r="Y836" s="209"/>
      <c r="Z836" s="209"/>
      <c r="AB836" s="306">
        <f t="shared" si="381"/>
        <v>0</v>
      </c>
    </row>
    <row r="837" spans="1:28" s="211" customFormat="1" ht="13.5" hidden="1">
      <c r="A837" s="206"/>
      <c r="B837" s="207" t="s">
        <v>12</v>
      </c>
      <c r="C837" s="208" t="s">
        <v>13</v>
      </c>
      <c r="D837" s="209"/>
      <c r="E837" s="209"/>
      <c r="F837" s="210">
        <f t="shared" si="376"/>
        <v>0</v>
      </c>
      <c r="G837" s="210"/>
      <c r="H837" s="209"/>
      <c r="I837" s="210">
        <f t="shared" si="377"/>
        <v>0</v>
      </c>
      <c r="J837" s="209"/>
      <c r="K837" s="209"/>
      <c r="L837" s="209"/>
      <c r="M837" s="209"/>
      <c r="N837" s="209"/>
      <c r="O837" s="209"/>
      <c r="P837" s="209"/>
      <c r="Q837" s="209"/>
      <c r="R837" s="209"/>
      <c r="S837" s="209"/>
      <c r="T837" s="209"/>
      <c r="U837" s="210">
        <f t="shared" si="379"/>
        <v>0</v>
      </c>
      <c r="V837" s="209"/>
      <c r="W837" s="210">
        <f t="shared" si="380"/>
        <v>0</v>
      </c>
      <c r="X837" s="210">
        <f t="shared" si="375"/>
        <v>0</v>
      </c>
      <c r="Y837" s="209"/>
      <c r="Z837" s="209"/>
      <c r="AB837" s="306">
        <f t="shared" si="381"/>
        <v>0</v>
      </c>
    </row>
    <row r="838" spans="1:28" s="211" customFormat="1" ht="12.75" customHeight="1" hidden="1">
      <c r="A838" s="206"/>
      <c r="B838" s="207" t="s">
        <v>14</v>
      </c>
      <c r="C838" s="208" t="s">
        <v>15</v>
      </c>
      <c r="D838" s="209"/>
      <c r="E838" s="209"/>
      <c r="F838" s="210">
        <f t="shared" si="376"/>
        <v>0</v>
      </c>
      <c r="G838" s="210"/>
      <c r="H838" s="209"/>
      <c r="I838" s="210">
        <f t="shared" si="377"/>
        <v>0</v>
      </c>
      <c r="J838" s="209"/>
      <c r="K838" s="209"/>
      <c r="L838" s="209"/>
      <c r="M838" s="209"/>
      <c r="N838" s="209"/>
      <c r="O838" s="209"/>
      <c r="P838" s="209"/>
      <c r="Q838" s="209"/>
      <c r="R838" s="209"/>
      <c r="S838" s="209"/>
      <c r="T838" s="209"/>
      <c r="U838" s="210">
        <f t="shared" si="379"/>
        <v>0</v>
      </c>
      <c r="V838" s="209"/>
      <c r="W838" s="210">
        <f t="shared" si="380"/>
        <v>0</v>
      </c>
      <c r="X838" s="210">
        <f t="shared" si="375"/>
        <v>0</v>
      </c>
      <c r="Y838" s="209"/>
      <c r="Z838" s="209"/>
      <c r="AB838" s="306">
        <f t="shared" si="381"/>
        <v>0</v>
      </c>
    </row>
    <row r="839" spans="1:28" s="198" customFormat="1" ht="12.75" customHeight="1" hidden="1">
      <c r="A839" s="195"/>
      <c r="B839" s="195">
        <v>32</v>
      </c>
      <c r="C839" s="196"/>
      <c r="D839" s="197">
        <f>SUM(D840+D845+D852+D862+D864)</f>
        <v>0</v>
      </c>
      <c r="E839" s="197">
        <f>SUM(E840+E845+E852+E862+E864)</f>
        <v>0</v>
      </c>
      <c r="F839" s="210">
        <f t="shared" si="376"/>
        <v>0</v>
      </c>
      <c r="G839" s="197"/>
      <c r="H839" s="197">
        <f>SUM(H840+H845+H852+H862+H864)</f>
        <v>0</v>
      </c>
      <c r="I839" s="210">
        <f t="shared" si="377"/>
        <v>0</v>
      </c>
      <c r="J839" s="197">
        <f aca="true" t="shared" si="387" ref="J839:S839">SUM(J840+J845+J852+J862+J864)</f>
        <v>0</v>
      </c>
      <c r="K839" s="197">
        <f t="shared" si="387"/>
        <v>0</v>
      </c>
      <c r="L839" s="197">
        <f>SUM(L840+L845+L852+L862+L864)</f>
        <v>0</v>
      </c>
      <c r="M839" s="197">
        <f t="shared" si="387"/>
        <v>0</v>
      </c>
      <c r="N839" s="197">
        <f t="shared" si="387"/>
        <v>0</v>
      </c>
      <c r="O839" s="197">
        <f t="shared" si="387"/>
        <v>0</v>
      </c>
      <c r="P839" s="197">
        <f t="shared" si="387"/>
        <v>0</v>
      </c>
      <c r="Q839" s="197">
        <f t="shared" si="387"/>
        <v>0</v>
      </c>
      <c r="R839" s="197">
        <f t="shared" si="387"/>
        <v>0</v>
      </c>
      <c r="S839" s="197">
        <f t="shared" si="387"/>
        <v>0</v>
      </c>
      <c r="T839" s="197">
        <f>SUM(T840+T845+T852+T862+T864)</f>
        <v>0</v>
      </c>
      <c r="U839" s="210">
        <f t="shared" si="379"/>
        <v>0</v>
      </c>
      <c r="V839" s="197">
        <f>SUM(V840+V845+V852+V862+V864)</f>
        <v>0</v>
      </c>
      <c r="W839" s="210">
        <f t="shared" si="380"/>
        <v>0</v>
      </c>
      <c r="X839" s="210">
        <f t="shared" si="375"/>
        <v>0</v>
      </c>
      <c r="Y839" s="197">
        <f>SUM(Y840+Y845+Y852+Y862+Y864)</f>
        <v>0</v>
      </c>
      <c r="Z839" s="197">
        <f>SUM(Z840+Z845+Z852+Z862+Z864)</f>
        <v>0</v>
      </c>
      <c r="AB839" s="306">
        <f t="shared" si="381"/>
        <v>0</v>
      </c>
    </row>
    <row r="840" spans="1:28" s="198" customFormat="1" ht="12.75" customHeight="1" hidden="1">
      <c r="A840" s="195"/>
      <c r="B840" s="195">
        <v>321</v>
      </c>
      <c r="C840" s="196"/>
      <c r="D840" s="197">
        <f>SUM(D841+D842+D843+D844)</f>
        <v>0</v>
      </c>
      <c r="E840" s="197">
        <f>SUM(E841+E842+E843+E844)</f>
        <v>0</v>
      </c>
      <c r="F840" s="210">
        <f t="shared" si="376"/>
        <v>0</v>
      </c>
      <c r="G840" s="197"/>
      <c r="H840" s="197">
        <f>SUM(H841+H842+H843+H844)</f>
        <v>0</v>
      </c>
      <c r="I840" s="210">
        <f t="shared" si="377"/>
        <v>0</v>
      </c>
      <c r="J840" s="197">
        <f aca="true" t="shared" si="388" ref="J840:S840">SUM(J841+J842+J843+J844)</f>
        <v>0</v>
      </c>
      <c r="K840" s="197">
        <f t="shared" si="388"/>
        <v>0</v>
      </c>
      <c r="L840" s="197">
        <f>SUM(L841+L842+L843+L844)</f>
        <v>0</v>
      </c>
      <c r="M840" s="197">
        <f t="shared" si="388"/>
        <v>0</v>
      </c>
      <c r="N840" s="197">
        <f t="shared" si="388"/>
        <v>0</v>
      </c>
      <c r="O840" s="197">
        <f t="shared" si="388"/>
        <v>0</v>
      </c>
      <c r="P840" s="197">
        <f t="shared" si="388"/>
        <v>0</v>
      </c>
      <c r="Q840" s="197">
        <f t="shared" si="388"/>
        <v>0</v>
      </c>
      <c r="R840" s="197">
        <f t="shared" si="388"/>
        <v>0</v>
      </c>
      <c r="S840" s="197">
        <f t="shared" si="388"/>
        <v>0</v>
      </c>
      <c r="T840" s="197">
        <f>SUM(T841+T842+T843+T844)</f>
        <v>0</v>
      </c>
      <c r="U840" s="210">
        <f t="shared" si="379"/>
        <v>0</v>
      </c>
      <c r="V840" s="197">
        <f>SUM(V841+V842+V843+V844)</f>
        <v>0</v>
      </c>
      <c r="W840" s="210">
        <f t="shared" si="380"/>
        <v>0</v>
      </c>
      <c r="X840" s="210">
        <f t="shared" si="375"/>
        <v>0</v>
      </c>
      <c r="Y840" s="197">
        <f>SUM(Y841+Y842+Y843+Y844)</f>
        <v>0</v>
      </c>
      <c r="Z840" s="197">
        <f>SUM(Z841+Z842+Z843+Z844)</f>
        <v>0</v>
      </c>
      <c r="AB840" s="306">
        <f t="shared" si="381"/>
        <v>0</v>
      </c>
    </row>
    <row r="841" spans="1:28" s="211" customFormat="1" ht="13.5" hidden="1">
      <c r="A841" s="206"/>
      <c r="B841" s="207" t="s">
        <v>16</v>
      </c>
      <c r="C841" s="208" t="s">
        <v>17</v>
      </c>
      <c r="D841" s="209"/>
      <c r="E841" s="209"/>
      <c r="F841" s="210">
        <f t="shared" si="376"/>
        <v>0</v>
      </c>
      <c r="G841" s="210"/>
      <c r="H841" s="209"/>
      <c r="I841" s="210">
        <f t="shared" si="377"/>
        <v>0</v>
      </c>
      <c r="J841" s="209"/>
      <c r="K841" s="209"/>
      <c r="L841" s="209"/>
      <c r="M841" s="209"/>
      <c r="N841" s="209"/>
      <c r="O841" s="209"/>
      <c r="P841" s="209"/>
      <c r="Q841" s="209"/>
      <c r="R841" s="209"/>
      <c r="S841" s="209"/>
      <c r="T841" s="209"/>
      <c r="U841" s="210">
        <f t="shared" si="379"/>
        <v>0</v>
      </c>
      <c r="V841" s="209"/>
      <c r="W841" s="210">
        <f t="shared" si="380"/>
        <v>0</v>
      </c>
      <c r="X841" s="210">
        <f t="shared" si="375"/>
        <v>0</v>
      </c>
      <c r="Y841" s="209"/>
      <c r="Z841" s="209"/>
      <c r="AB841" s="306">
        <f t="shared" si="381"/>
        <v>0</v>
      </c>
    </row>
    <row r="842" spans="1:28" s="211" customFormat="1" ht="13.5" hidden="1">
      <c r="A842" s="206"/>
      <c r="B842" s="207" t="s">
        <v>18</v>
      </c>
      <c r="C842" s="208" t="s">
        <v>19</v>
      </c>
      <c r="D842" s="209"/>
      <c r="E842" s="209"/>
      <c r="F842" s="210">
        <f t="shared" si="376"/>
        <v>0</v>
      </c>
      <c r="G842" s="210"/>
      <c r="H842" s="209"/>
      <c r="I842" s="210">
        <f t="shared" si="377"/>
        <v>0</v>
      </c>
      <c r="J842" s="209"/>
      <c r="K842" s="209"/>
      <c r="L842" s="209"/>
      <c r="M842" s="209"/>
      <c r="N842" s="209"/>
      <c r="O842" s="209"/>
      <c r="P842" s="209"/>
      <c r="Q842" s="209"/>
      <c r="R842" s="209"/>
      <c r="S842" s="209"/>
      <c r="T842" s="209"/>
      <c r="U842" s="210">
        <f t="shared" si="379"/>
        <v>0</v>
      </c>
      <c r="V842" s="209"/>
      <c r="W842" s="210">
        <f t="shared" si="380"/>
        <v>0</v>
      </c>
      <c r="X842" s="210">
        <f t="shared" si="375"/>
        <v>0</v>
      </c>
      <c r="Y842" s="209"/>
      <c r="Z842" s="209"/>
      <c r="AB842" s="306">
        <f t="shared" si="381"/>
        <v>0</v>
      </c>
    </row>
    <row r="843" spans="1:28" s="211" customFormat="1" ht="13.5" hidden="1">
      <c r="A843" s="206"/>
      <c r="B843" s="207" t="s">
        <v>20</v>
      </c>
      <c r="C843" s="208" t="s">
        <v>21</v>
      </c>
      <c r="D843" s="209"/>
      <c r="E843" s="209"/>
      <c r="F843" s="210">
        <f t="shared" si="376"/>
        <v>0</v>
      </c>
      <c r="G843" s="210"/>
      <c r="H843" s="209"/>
      <c r="I843" s="210">
        <f t="shared" si="377"/>
        <v>0</v>
      </c>
      <c r="J843" s="209"/>
      <c r="K843" s="209"/>
      <c r="L843" s="209"/>
      <c r="M843" s="209"/>
      <c r="N843" s="209"/>
      <c r="O843" s="209"/>
      <c r="P843" s="209"/>
      <c r="Q843" s="209"/>
      <c r="R843" s="209"/>
      <c r="S843" s="209"/>
      <c r="T843" s="209"/>
      <c r="U843" s="210">
        <f t="shared" si="379"/>
        <v>0</v>
      </c>
      <c r="V843" s="209"/>
      <c r="W843" s="210">
        <f t="shared" si="380"/>
        <v>0</v>
      </c>
      <c r="X843" s="210">
        <f t="shared" si="375"/>
        <v>0</v>
      </c>
      <c r="Y843" s="209"/>
      <c r="Z843" s="209"/>
      <c r="AB843" s="306">
        <f t="shared" si="381"/>
        <v>0</v>
      </c>
    </row>
    <row r="844" spans="1:28" s="211" customFormat="1" ht="13.5" hidden="1">
      <c r="A844" s="206"/>
      <c r="B844" s="206">
        <v>3214</v>
      </c>
      <c r="C844" s="208" t="s">
        <v>22</v>
      </c>
      <c r="D844" s="209"/>
      <c r="E844" s="209"/>
      <c r="F844" s="210">
        <f t="shared" si="376"/>
        <v>0</v>
      </c>
      <c r="G844" s="210"/>
      <c r="H844" s="209"/>
      <c r="I844" s="210">
        <f t="shared" si="377"/>
        <v>0</v>
      </c>
      <c r="J844" s="209"/>
      <c r="K844" s="209"/>
      <c r="L844" s="209"/>
      <c r="M844" s="209"/>
      <c r="N844" s="209"/>
      <c r="O844" s="209"/>
      <c r="P844" s="209"/>
      <c r="Q844" s="209"/>
      <c r="R844" s="209"/>
      <c r="S844" s="209"/>
      <c r="T844" s="209"/>
      <c r="U844" s="210">
        <f t="shared" si="379"/>
        <v>0</v>
      </c>
      <c r="V844" s="209"/>
      <c r="W844" s="210">
        <f t="shared" si="380"/>
        <v>0</v>
      </c>
      <c r="X844" s="210">
        <f t="shared" si="375"/>
        <v>0</v>
      </c>
      <c r="Y844" s="209"/>
      <c r="Z844" s="209"/>
      <c r="AB844" s="306">
        <f t="shared" si="381"/>
        <v>0</v>
      </c>
    </row>
    <row r="845" spans="1:28" s="198" customFormat="1" ht="13.5" hidden="1">
      <c r="A845" s="195"/>
      <c r="B845" s="195">
        <v>322</v>
      </c>
      <c r="C845" s="196"/>
      <c r="D845" s="197">
        <f>SUM(D846+D847+D848+D849+D850+D851)</f>
        <v>0</v>
      </c>
      <c r="E845" s="197">
        <f>SUM(E846+E847+E848+E849+E850+E851)</f>
        <v>0</v>
      </c>
      <c r="F845" s="210">
        <f t="shared" si="376"/>
        <v>0</v>
      </c>
      <c r="G845" s="197"/>
      <c r="H845" s="197">
        <f>SUM(H846+H847+H848+H849+H850+H851)</f>
        <v>0</v>
      </c>
      <c r="I845" s="210">
        <f t="shared" si="377"/>
        <v>0</v>
      </c>
      <c r="J845" s="197">
        <f aca="true" t="shared" si="389" ref="J845:S845">SUM(J846+J847+J848+J849+J850+J851)</f>
        <v>0</v>
      </c>
      <c r="K845" s="197">
        <f t="shared" si="389"/>
        <v>0</v>
      </c>
      <c r="L845" s="197">
        <f>SUM(L846+L847+L848+L849+L850+L851)</f>
        <v>0</v>
      </c>
      <c r="M845" s="197">
        <f t="shared" si="389"/>
        <v>0</v>
      </c>
      <c r="N845" s="197">
        <f t="shared" si="389"/>
        <v>0</v>
      </c>
      <c r="O845" s="197">
        <f t="shared" si="389"/>
        <v>0</v>
      </c>
      <c r="P845" s="197">
        <f t="shared" si="389"/>
        <v>0</v>
      </c>
      <c r="Q845" s="197">
        <f t="shared" si="389"/>
        <v>0</v>
      </c>
      <c r="R845" s="197">
        <f t="shared" si="389"/>
        <v>0</v>
      </c>
      <c r="S845" s="197">
        <f t="shared" si="389"/>
        <v>0</v>
      </c>
      <c r="T845" s="197">
        <f>SUM(T846+T847+T848+T849+T850+T851)</f>
        <v>0</v>
      </c>
      <c r="U845" s="210">
        <f t="shared" si="379"/>
        <v>0</v>
      </c>
      <c r="V845" s="197">
        <f>SUM(V846+V847+V848+V849+V850+V851)</f>
        <v>0</v>
      </c>
      <c r="W845" s="210">
        <f t="shared" si="380"/>
        <v>0</v>
      </c>
      <c r="X845" s="210">
        <f t="shared" si="375"/>
        <v>0</v>
      </c>
      <c r="Y845" s="197">
        <f>SUM(Y846+Y847+Y848+Y849+Y850+Y851)</f>
        <v>0</v>
      </c>
      <c r="Z845" s="197">
        <f>SUM(Z846+Z847+Z848+Z849+Z850+Z851)</f>
        <v>0</v>
      </c>
      <c r="AB845" s="306">
        <f t="shared" si="381"/>
        <v>0</v>
      </c>
    </row>
    <row r="846" spans="1:28" s="211" customFormat="1" ht="13.5" hidden="1">
      <c r="A846" s="206"/>
      <c r="B846" s="207" t="s">
        <v>23</v>
      </c>
      <c r="C846" s="208" t="s">
        <v>24</v>
      </c>
      <c r="D846" s="209"/>
      <c r="E846" s="209"/>
      <c r="F846" s="210">
        <f t="shared" si="376"/>
        <v>0</v>
      </c>
      <c r="G846" s="210"/>
      <c r="H846" s="209"/>
      <c r="I846" s="210">
        <f t="shared" si="377"/>
        <v>0</v>
      </c>
      <c r="J846" s="209"/>
      <c r="K846" s="209"/>
      <c r="L846" s="209"/>
      <c r="M846" s="209"/>
      <c r="N846" s="209"/>
      <c r="O846" s="209"/>
      <c r="P846" s="209"/>
      <c r="Q846" s="209"/>
      <c r="R846" s="209"/>
      <c r="S846" s="209"/>
      <c r="T846" s="209"/>
      <c r="U846" s="210">
        <f t="shared" si="379"/>
        <v>0</v>
      </c>
      <c r="V846" s="209"/>
      <c r="W846" s="210">
        <f t="shared" si="380"/>
        <v>0</v>
      </c>
      <c r="X846" s="210">
        <f t="shared" si="375"/>
        <v>0</v>
      </c>
      <c r="Y846" s="209"/>
      <c r="Z846" s="209"/>
      <c r="AB846" s="306">
        <f t="shared" si="381"/>
        <v>0</v>
      </c>
    </row>
    <row r="847" spans="1:28" s="211" customFormat="1" ht="13.5" hidden="1">
      <c r="A847" s="206"/>
      <c r="B847" s="207" t="s">
        <v>25</v>
      </c>
      <c r="C847" s="208" t="s">
        <v>26</v>
      </c>
      <c r="D847" s="209"/>
      <c r="E847" s="209"/>
      <c r="F847" s="210">
        <f t="shared" si="376"/>
        <v>0</v>
      </c>
      <c r="G847" s="210"/>
      <c r="H847" s="209"/>
      <c r="I847" s="210">
        <f t="shared" si="377"/>
        <v>0</v>
      </c>
      <c r="J847" s="209"/>
      <c r="K847" s="209"/>
      <c r="L847" s="209"/>
      <c r="M847" s="209"/>
      <c r="N847" s="209"/>
      <c r="O847" s="209"/>
      <c r="P847" s="209"/>
      <c r="Q847" s="209"/>
      <c r="R847" s="209"/>
      <c r="S847" s="209"/>
      <c r="T847" s="209"/>
      <c r="U847" s="210">
        <f t="shared" si="379"/>
        <v>0</v>
      </c>
      <c r="V847" s="209"/>
      <c r="W847" s="210">
        <f t="shared" si="380"/>
        <v>0</v>
      </c>
      <c r="X847" s="210">
        <f t="shared" si="375"/>
        <v>0</v>
      </c>
      <c r="Y847" s="209"/>
      <c r="Z847" s="209"/>
      <c r="AB847" s="306">
        <f t="shared" si="381"/>
        <v>0</v>
      </c>
    </row>
    <row r="848" spans="1:28" s="211" customFormat="1" ht="13.5" hidden="1">
      <c r="A848" s="206"/>
      <c r="B848" s="207" t="s">
        <v>27</v>
      </c>
      <c r="C848" s="208" t="s">
        <v>28</v>
      </c>
      <c r="D848" s="209"/>
      <c r="E848" s="209"/>
      <c r="F848" s="210">
        <f t="shared" si="376"/>
        <v>0</v>
      </c>
      <c r="G848" s="210"/>
      <c r="H848" s="209"/>
      <c r="I848" s="210">
        <f t="shared" si="377"/>
        <v>0</v>
      </c>
      <c r="J848" s="209"/>
      <c r="K848" s="209"/>
      <c r="L848" s="209"/>
      <c r="M848" s="209"/>
      <c r="N848" s="209"/>
      <c r="O848" s="209"/>
      <c r="P848" s="209"/>
      <c r="Q848" s="209"/>
      <c r="R848" s="209"/>
      <c r="S848" s="209"/>
      <c r="T848" s="209"/>
      <c r="U848" s="210">
        <f t="shared" si="379"/>
        <v>0</v>
      </c>
      <c r="V848" s="209"/>
      <c r="W848" s="210">
        <f t="shared" si="380"/>
        <v>0</v>
      </c>
      <c r="X848" s="210">
        <f t="shared" si="375"/>
        <v>0</v>
      </c>
      <c r="Y848" s="209"/>
      <c r="Z848" s="209"/>
      <c r="AB848" s="306">
        <f t="shared" si="381"/>
        <v>0</v>
      </c>
    </row>
    <row r="849" spans="1:28" s="211" customFormat="1" ht="13.5" hidden="1">
      <c r="A849" s="206"/>
      <c r="B849" s="207" t="s">
        <v>29</v>
      </c>
      <c r="C849" s="208" t="s">
        <v>30</v>
      </c>
      <c r="D849" s="209"/>
      <c r="E849" s="209"/>
      <c r="F849" s="210">
        <f t="shared" si="376"/>
        <v>0</v>
      </c>
      <c r="G849" s="210"/>
      <c r="H849" s="209"/>
      <c r="I849" s="210">
        <f t="shared" si="377"/>
        <v>0</v>
      </c>
      <c r="J849" s="209"/>
      <c r="K849" s="209"/>
      <c r="L849" s="209"/>
      <c r="M849" s="209"/>
      <c r="N849" s="209"/>
      <c r="O849" s="209"/>
      <c r="P849" s="209"/>
      <c r="Q849" s="209"/>
      <c r="R849" s="209"/>
      <c r="S849" s="209"/>
      <c r="T849" s="209"/>
      <c r="U849" s="210">
        <f t="shared" si="379"/>
        <v>0</v>
      </c>
      <c r="V849" s="209"/>
      <c r="W849" s="210">
        <f t="shared" si="380"/>
        <v>0</v>
      </c>
      <c r="X849" s="210">
        <f t="shared" si="375"/>
        <v>0</v>
      </c>
      <c r="Y849" s="209"/>
      <c r="Z849" s="209"/>
      <c r="AB849" s="306">
        <f t="shared" si="381"/>
        <v>0</v>
      </c>
    </row>
    <row r="850" spans="1:28" s="211" customFormat="1" ht="13.5" hidden="1">
      <c r="A850" s="206"/>
      <c r="B850" s="207" t="s">
        <v>31</v>
      </c>
      <c r="C850" s="208" t="s">
        <v>32</v>
      </c>
      <c r="D850" s="209"/>
      <c r="E850" s="209"/>
      <c r="F850" s="210">
        <f t="shared" si="376"/>
        <v>0</v>
      </c>
      <c r="G850" s="210"/>
      <c r="H850" s="209"/>
      <c r="I850" s="210">
        <f t="shared" si="377"/>
        <v>0</v>
      </c>
      <c r="J850" s="209"/>
      <c r="K850" s="209"/>
      <c r="L850" s="209"/>
      <c r="M850" s="209"/>
      <c r="N850" s="209"/>
      <c r="O850" s="209"/>
      <c r="P850" s="209"/>
      <c r="Q850" s="209"/>
      <c r="R850" s="209"/>
      <c r="S850" s="209"/>
      <c r="T850" s="209"/>
      <c r="U850" s="210">
        <f t="shared" si="379"/>
        <v>0</v>
      </c>
      <c r="V850" s="209"/>
      <c r="W850" s="210">
        <f t="shared" si="380"/>
        <v>0</v>
      </c>
      <c r="X850" s="210">
        <f t="shared" si="375"/>
        <v>0</v>
      </c>
      <c r="Y850" s="209"/>
      <c r="Z850" s="209"/>
      <c r="AB850" s="306">
        <f t="shared" si="381"/>
        <v>0</v>
      </c>
    </row>
    <row r="851" spans="1:28" s="211" customFormat="1" ht="13.5" hidden="1">
      <c r="A851" s="206"/>
      <c r="B851" s="213" t="s">
        <v>33</v>
      </c>
      <c r="C851" s="208" t="s">
        <v>34</v>
      </c>
      <c r="D851" s="209"/>
      <c r="E851" s="209"/>
      <c r="F851" s="210">
        <f t="shared" si="376"/>
        <v>0</v>
      </c>
      <c r="G851" s="210"/>
      <c r="H851" s="209"/>
      <c r="I851" s="210">
        <f t="shared" si="377"/>
        <v>0</v>
      </c>
      <c r="J851" s="209"/>
      <c r="K851" s="209"/>
      <c r="L851" s="209"/>
      <c r="M851" s="209"/>
      <c r="N851" s="209"/>
      <c r="O851" s="209"/>
      <c r="P851" s="209"/>
      <c r="Q851" s="209"/>
      <c r="R851" s="209"/>
      <c r="S851" s="209"/>
      <c r="T851" s="209"/>
      <c r="U851" s="210">
        <f t="shared" si="379"/>
        <v>0</v>
      </c>
      <c r="V851" s="209"/>
      <c r="W851" s="210">
        <f t="shared" si="380"/>
        <v>0</v>
      </c>
      <c r="X851" s="210">
        <f t="shared" si="375"/>
        <v>0</v>
      </c>
      <c r="Y851" s="209"/>
      <c r="Z851" s="209"/>
      <c r="AB851" s="306">
        <f t="shared" si="381"/>
        <v>0</v>
      </c>
    </row>
    <row r="852" spans="1:28" s="198" customFormat="1" ht="13.5" hidden="1">
      <c r="A852" s="195"/>
      <c r="B852" s="195">
        <v>323</v>
      </c>
      <c r="C852" s="196"/>
      <c r="D852" s="197">
        <f>SUM(D853+D854+D855+D856+D857+D858+D859+D860+D861)</f>
        <v>0</v>
      </c>
      <c r="E852" s="197">
        <f>SUM(E853+E854+E855+E856+E857+E858+E859+E860+E861)</f>
        <v>0</v>
      </c>
      <c r="F852" s="210">
        <f t="shared" si="376"/>
        <v>0</v>
      </c>
      <c r="G852" s="197"/>
      <c r="H852" s="197">
        <f>SUM(H853+H854+H855+H856+H857+H858+H859+H860+H861)</f>
        <v>0</v>
      </c>
      <c r="I852" s="210">
        <f t="shared" si="377"/>
        <v>0</v>
      </c>
      <c r="J852" s="197">
        <f aca="true" t="shared" si="390" ref="J852:S852">SUM(J853+J854+J855+J856+J857+J858+J859+J860+J861)</f>
        <v>0</v>
      </c>
      <c r="K852" s="197">
        <f t="shared" si="390"/>
        <v>0</v>
      </c>
      <c r="L852" s="197">
        <f>SUM(L853+L854+L855+L856+L857+L858+L859+L860+L861)</f>
        <v>0</v>
      </c>
      <c r="M852" s="197">
        <f t="shared" si="390"/>
        <v>0</v>
      </c>
      <c r="N852" s="197">
        <f t="shared" si="390"/>
        <v>0</v>
      </c>
      <c r="O852" s="197">
        <f t="shared" si="390"/>
        <v>0</v>
      </c>
      <c r="P852" s="197">
        <f t="shared" si="390"/>
        <v>0</v>
      </c>
      <c r="Q852" s="197">
        <f t="shared" si="390"/>
        <v>0</v>
      </c>
      <c r="R852" s="197">
        <f t="shared" si="390"/>
        <v>0</v>
      </c>
      <c r="S852" s="197">
        <f t="shared" si="390"/>
        <v>0</v>
      </c>
      <c r="T852" s="197">
        <f>SUM(T853+T854+T855+T856+T857+T858+T859+T860+T861)</f>
        <v>0</v>
      </c>
      <c r="U852" s="210">
        <f t="shared" si="379"/>
        <v>0</v>
      </c>
      <c r="V852" s="197">
        <f>SUM(V853+V854+V855+V856+V857+V858+V859+V860+V861)</f>
        <v>0</v>
      </c>
      <c r="W852" s="210">
        <f t="shared" si="380"/>
        <v>0</v>
      </c>
      <c r="X852" s="210">
        <f t="shared" si="375"/>
        <v>0</v>
      </c>
      <c r="Y852" s="197">
        <f>SUM(Y853+Y854+Y855+Y856+Y857+Y858+Y859+Y860+Y861)</f>
        <v>0</v>
      </c>
      <c r="Z852" s="197">
        <f>SUM(Z853+Z854+Z855+Z856+Z857+Z858+Z859+Z860+Z861)</f>
        <v>0</v>
      </c>
      <c r="AB852" s="306">
        <f t="shared" si="381"/>
        <v>0</v>
      </c>
    </row>
    <row r="853" spans="1:28" s="211" customFormat="1" ht="13.5" hidden="1">
      <c r="A853" s="206"/>
      <c r="B853" s="207" t="s">
        <v>35</v>
      </c>
      <c r="C853" s="208" t="s">
        <v>36</v>
      </c>
      <c r="D853" s="209"/>
      <c r="E853" s="209"/>
      <c r="F853" s="210">
        <f t="shared" si="376"/>
        <v>0</v>
      </c>
      <c r="G853" s="210"/>
      <c r="H853" s="209"/>
      <c r="I853" s="210">
        <f t="shared" si="377"/>
        <v>0</v>
      </c>
      <c r="J853" s="209"/>
      <c r="K853" s="209"/>
      <c r="L853" s="209"/>
      <c r="M853" s="209"/>
      <c r="N853" s="209"/>
      <c r="O853" s="209"/>
      <c r="P853" s="209"/>
      <c r="Q853" s="209"/>
      <c r="R853" s="209"/>
      <c r="S853" s="209"/>
      <c r="T853" s="209"/>
      <c r="U853" s="210">
        <f t="shared" si="379"/>
        <v>0</v>
      </c>
      <c r="V853" s="209"/>
      <c r="W853" s="210">
        <f t="shared" si="380"/>
        <v>0</v>
      </c>
      <c r="X853" s="210">
        <f t="shared" si="375"/>
        <v>0</v>
      </c>
      <c r="Y853" s="209"/>
      <c r="Z853" s="209"/>
      <c r="AB853" s="306">
        <f t="shared" si="381"/>
        <v>0</v>
      </c>
    </row>
    <row r="854" spans="1:28" s="211" customFormat="1" ht="13.5" hidden="1">
      <c r="A854" s="206"/>
      <c r="B854" s="207" t="s">
        <v>37</v>
      </c>
      <c r="C854" s="208" t="s">
        <v>38</v>
      </c>
      <c r="D854" s="209"/>
      <c r="E854" s="209"/>
      <c r="F854" s="210">
        <f t="shared" si="376"/>
        <v>0</v>
      </c>
      <c r="G854" s="210"/>
      <c r="H854" s="209"/>
      <c r="I854" s="210">
        <f t="shared" si="377"/>
        <v>0</v>
      </c>
      <c r="J854" s="209"/>
      <c r="K854" s="209"/>
      <c r="L854" s="209"/>
      <c r="M854" s="209"/>
      <c r="N854" s="209"/>
      <c r="O854" s="209"/>
      <c r="P854" s="209"/>
      <c r="Q854" s="209"/>
      <c r="R854" s="209"/>
      <c r="S854" s="209"/>
      <c r="T854" s="209"/>
      <c r="U854" s="210">
        <f t="shared" si="379"/>
        <v>0</v>
      </c>
      <c r="V854" s="209"/>
      <c r="W854" s="210">
        <f t="shared" si="380"/>
        <v>0</v>
      </c>
      <c r="X854" s="210">
        <f t="shared" si="375"/>
        <v>0</v>
      </c>
      <c r="Y854" s="209"/>
      <c r="Z854" s="209"/>
      <c r="AB854" s="306">
        <f t="shared" si="381"/>
        <v>0</v>
      </c>
    </row>
    <row r="855" spans="1:28" s="211" customFormat="1" ht="13.5" hidden="1">
      <c r="A855" s="206"/>
      <c r="B855" s="207" t="s">
        <v>39</v>
      </c>
      <c r="C855" s="208" t="s">
        <v>40</v>
      </c>
      <c r="D855" s="209"/>
      <c r="E855" s="209"/>
      <c r="F855" s="210">
        <f t="shared" si="376"/>
        <v>0</v>
      </c>
      <c r="G855" s="210"/>
      <c r="H855" s="209"/>
      <c r="I855" s="210">
        <f t="shared" si="377"/>
        <v>0</v>
      </c>
      <c r="J855" s="209"/>
      <c r="K855" s="209"/>
      <c r="L855" s="209"/>
      <c r="M855" s="209"/>
      <c r="N855" s="209"/>
      <c r="O855" s="209"/>
      <c r="P855" s="209"/>
      <c r="Q855" s="209"/>
      <c r="R855" s="209"/>
      <c r="S855" s="209"/>
      <c r="T855" s="209"/>
      <c r="U855" s="210">
        <f t="shared" si="379"/>
        <v>0</v>
      </c>
      <c r="V855" s="209"/>
      <c r="W855" s="210">
        <f t="shared" si="380"/>
        <v>0</v>
      </c>
      <c r="X855" s="210">
        <f t="shared" si="375"/>
        <v>0</v>
      </c>
      <c r="Y855" s="209"/>
      <c r="Z855" s="209"/>
      <c r="AB855" s="306">
        <f t="shared" si="381"/>
        <v>0</v>
      </c>
    </row>
    <row r="856" spans="1:28" s="211" customFormat="1" ht="13.5" hidden="1">
      <c r="A856" s="206"/>
      <c r="B856" s="207" t="s">
        <v>41</v>
      </c>
      <c r="C856" s="208" t="s">
        <v>42</v>
      </c>
      <c r="D856" s="209"/>
      <c r="E856" s="209"/>
      <c r="F856" s="210">
        <f t="shared" si="376"/>
        <v>0</v>
      </c>
      <c r="G856" s="210"/>
      <c r="H856" s="209"/>
      <c r="I856" s="210">
        <f t="shared" si="377"/>
        <v>0</v>
      </c>
      <c r="J856" s="209"/>
      <c r="K856" s="209"/>
      <c r="L856" s="209"/>
      <c r="M856" s="209"/>
      <c r="N856" s="209"/>
      <c r="O856" s="209"/>
      <c r="P856" s="209"/>
      <c r="Q856" s="209"/>
      <c r="R856" s="209"/>
      <c r="S856" s="209"/>
      <c r="T856" s="209"/>
      <c r="U856" s="210">
        <f t="shared" si="379"/>
        <v>0</v>
      </c>
      <c r="V856" s="209"/>
      <c r="W856" s="210">
        <f t="shared" si="380"/>
        <v>0</v>
      </c>
      <c r="X856" s="210">
        <f t="shared" si="375"/>
        <v>0</v>
      </c>
      <c r="Y856" s="209"/>
      <c r="Z856" s="209"/>
      <c r="AB856" s="306">
        <f t="shared" si="381"/>
        <v>0</v>
      </c>
    </row>
    <row r="857" spans="1:28" s="211" customFormat="1" ht="13.5" hidden="1">
      <c r="A857" s="206"/>
      <c r="B857" s="207" t="s">
        <v>43</v>
      </c>
      <c r="C857" s="208" t="s">
        <v>44</v>
      </c>
      <c r="D857" s="209"/>
      <c r="E857" s="209"/>
      <c r="F857" s="210">
        <f aca="true" t="shared" si="391" ref="F857:F888">SUM(H857:S857)</f>
        <v>0</v>
      </c>
      <c r="G857" s="210"/>
      <c r="H857" s="209"/>
      <c r="I857" s="210">
        <f aca="true" t="shared" si="392" ref="I857:I888">SUM(H857:H857)</f>
        <v>0</v>
      </c>
      <c r="J857" s="209"/>
      <c r="K857" s="209"/>
      <c r="L857" s="209"/>
      <c r="M857" s="209"/>
      <c r="N857" s="209"/>
      <c r="O857" s="209"/>
      <c r="P857" s="209"/>
      <c r="Q857" s="209"/>
      <c r="R857" s="209"/>
      <c r="S857" s="209"/>
      <c r="T857" s="209"/>
      <c r="U857" s="210">
        <f aca="true" t="shared" si="393" ref="U857:U888">SUM(I857+T857)</f>
        <v>0</v>
      </c>
      <c r="V857" s="209"/>
      <c r="W857" s="210">
        <f t="shared" si="380"/>
        <v>0</v>
      </c>
      <c r="X857" s="210">
        <f t="shared" si="375"/>
        <v>0</v>
      </c>
      <c r="Y857" s="209"/>
      <c r="Z857" s="209"/>
      <c r="AB857" s="306">
        <f aca="true" t="shared" si="394" ref="AB857:AB888">SUM(P857+AA857)</f>
        <v>0</v>
      </c>
    </row>
    <row r="858" spans="1:28" s="211" customFormat="1" ht="13.5" hidden="1">
      <c r="A858" s="206"/>
      <c r="B858" s="207" t="s">
        <v>45</v>
      </c>
      <c r="C858" s="208" t="s">
        <v>46</v>
      </c>
      <c r="D858" s="209"/>
      <c r="E858" s="209"/>
      <c r="F858" s="210">
        <f t="shared" si="391"/>
        <v>0</v>
      </c>
      <c r="G858" s="210"/>
      <c r="H858" s="209"/>
      <c r="I858" s="210">
        <f t="shared" si="392"/>
        <v>0</v>
      </c>
      <c r="J858" s="209"/>
      <c r="K858" s="209"/>
      <c r="L858" s="209"/>
      <c r="M858" s="209"/>
      <c r="N858" s="209"/>
      <c r="O858" s="209"/>
      <c r="P858" s="209"/>
      <c r="Q858" s="209"/>
      <c r="R858" s="209"/>
      <c r="S858" s="209"/>
      <c r="T858" s="209"/>
      <c r="U858" s="210">
        <f t="shared" si="393"/>
        <v>0</v>
      </c>
      <c r="V858" s="209"/>
      <c r="W858" s="210">
        <f t="shared" si="380"/>
        <v>0</v>
      </c>
      <c r="X858" s="210">
        <f t="shared" si="375"/>
        <v>0</v>
      </c>
      <c r="Y858" s="209"/>
      <c r="Z858" s="209"/>
      <c r="AB858" s="306">
        <f t="shared" si="394"/>
        <v>0</v>
      </c>
    </row>
    <row r="859" spans="1:28" s="211" customFormat="1" ht="13.5" hidden="1">
      <c r="A859" s="206"/>
      <c r="B859" s="207" t="s">
        <v>47</v>
      </c>
      <c r="C859" s="208" t="s">
        <v>48</v>
      </c>
      <c r="D859" s="209"/>
      <c r="E859" s="209"/>
      <c r="F859" s="210">
        <f t="shared" si="391"/>
        <v>0</v>
      </c>
      <c r="G859" s="210"/>
      <c r="H859" s="209"/>
      <c r="I859" s="210">
        <f t="shared" si="392"/>
        <v>0</v>
      </c>
      <c r="J859" s="209"/>
      <c r="K859" s="209"/>
      <c r="L859" s="209"/>
      <c r="M859" s="209"/>
      <c r="N859" s="209"/>
      <c r="O859" s="209"/>
      <c r="P859" s="209"/>
      <c r="Q859" s="209"/>
      <c r="R859" s="209"/>
      <c r="S859" s="209"/>
      <c r="T859" s="209"/>
      <c r="U859" s="210">
        <f t="shared" si="393"/>
        <v>0</v>
      </c>
      <c r="V859" s="209"/>
      <c r="W859" s="210">
        <f t="shared" si="380"/>
        <v>0</v>
      </c>
      <c r="X859" s="210">
        <f t="shared" si="375"/>
        <v>0</v>
      </c>
      <c r="Y859" s="209"/>
      <c r="Z859" s="209"/>
      <c r="AB859" s="306">
        <f t="shared" si="394"/>
        <v>0</v>
      </c>
    </row>
    <row r="860" spans="1:28" s="211" customFormat="1" ht="13.5" hidden="1">
      <c r="A860" s="206"/>
      <c r="B860" s="207" t="s">
        <v>49</v>
      </c>
      <c r="C860" s="208" t="s">
        <v>50</v>
      </c>
      <c r="D860" s="209"/>
      <c r="E860" s="209"/>
      <c r="F860" s="210">
        <f t="shared" si="391"/>
        <v>0</v>
      </c>
      <c r="G860" s="210"/>
      <c r="H860" s="209"/>
      <c r="I860" s="210">
        <f t="shared" si="392"/>
        <v>0</v>
      </c>
      <c r="J860" s="209"/>
      <c r="K860" s="209"/>
      <c r="L860" s="209"/>
      <c r="M860" s="209"/>
      <c r="N860" s="209"/>
      <c r="O860" s="209"/>
      <c r="P860" s="209"/>
      <c r="Q860" s="209"/>
      <c r="R860" s="209"/>
      <c r="S860" s="209"/>
      <c r="T860" s="209"/>
      <c r="U860" s="210">
        <f t="shared" si="393"/>
        <v>0</v>
      </c>
      <c r="V860" s="209"/>
      <c r="W860" s="210">
        <f t="shared" si="380"/>
        <v>0</v>
      </c>
      <c r="X860" s="210">
        <f t="shared" si="375"/>
        <v>0</v>
      </c>
      <c r="Y860" s="209"/>
      <c r="Z860" s="209"/>
      <c r="AB860" s="306">
        <f t="shared" si="394"/>
        <v>0</v>
      </c>
    </row>
    <row r="861" spans="1:28" s="211" customFormat="1" ht="13.5" hidden="1">
      <c r="A861" s="206"/>
      <c r="B861" s="207" t="s">
        <v>51</v>
      </c>
      <c r="C861" s="208" t="s">
        <v>52</v>
      </c>
      <c r="D861" s="209"/>
      <c r="E861" s="209"/>
      <c r="F861" s="210">
        <f t="shared" si="391"/>
        <v>0</v>
      </c>
      <c r="G861" s="210"/>
      <c r="H861" s="209"/>
      <c r="I861" s="210">
        <f t="shared" si="392"/>
        <v>0</v>
      </c>
      <c r="J861" s="209"/>
      <c r="K861" s="209"/>
      <c r="L861" s="209"/>
      <c r="M861" s="209"/>
      <c r="N861" s="209"/>
      <c r="O861" s="209"/>
      <c r="P861" s="209"/>
      <c r="Q861" s="209"/>
      <c r="R861" s="209"/>
      <c r="S861" s="209"/>
      <c r="T861" s="209"/>
      <c r="U861" s="210">
        <f t="shared" si="393"/>
        <v>0</v>
      </c>
      <c r="V861" s="209"/>
      <c r="W861" s="210">
        <f t="shared" si="380"/>
        <v>0</v>
      </c>
      <c r="X861" s="210">
        <f t="shared" si="375"/>
        <v>0</v>
      </c>
      <c r="Y861" s="209"/>
      <c r="Z861" s="209"/>
      <c r="AB861" s="306">
        <f t="shared" si="394"/>
        <v>0</v>
      </c>
    </row>
    <row r="862" spans="1:28" s="198" customFormat="1" ht="13.5" hidden="1">
      <c r="A862" s="195"/>
      <c r="B862" s="195">
        <v>324</v>
      </c>
      <c r="C862" s="196"/>
      <c r="D862" s="197">
        <f>SUM(D863)</f>
        <v>0</v>
      </c>
      <c r="E862" s="197">
        <f aca="true" t="shared" si="395" ref="E862:V862">SUM(E863)</f>
        <v>0</v>
      </c>
      <c r="F862" s="210">
        <f t="shared" si="391"/>
        <v>0</v>
      </c>
      <c r="G862" s="197"/>
      <c r="H862" s="197">
        <f t="shared" si="395"/>
        <v>0</v>
      </c>
      <c r="I862" s="210">
        <f t="shared" si="392"/>
        <v>0</v>
      </c>
      <c r="J862" s="197">
        <f t="shared" si="395"/>
        <v>0</v>
      </c>
      <c r="K862" s="197">
        <f t="shared" si="395"/>
        <v>0</v>
      </c>
      <c r="L862" s="197">
        <f t="shared" si="395"/>
        <v>0</v>
      </c>
      <c r="M862" s="197">
        <f t="shared" si="395"/>
        <v>0</v>
      </c>
      <c r="N862" s="197">
        <f t="shared" si="395"/>
        <v>0</v>
      </c>
      <c r="O862" s="197">
        <f t="shared" si="395"/>
        <v>0</v>
      </c>
      <c r="P862" s="197">
        <f t="shared" si="395"/>
        <v>0</v>
      </c>
      <c r="Q862" s="197">
        <f t="shared" si="395"/>
        <v>0</v>
      </c>
      <c r="R862" s="197">
        <f t="shared" si="395"/>
        <v>0</v>
      </c>
      <c r="S862" s="197">
        <f t="shared" si="395"/>
        <v>0</v>
      </c>
      <c r="T862" s="197">
        <f t="shared" si="395"/>
        <v>0</v>
      </c>
      <c r="U862" s="210">
        <f t="shared" si="393"/>
        <v>0</v>
      </c>
      <c r="V862" s="197">
        <f t="shared" si="395"/>
        <v>0</v>
      </c>
      <c r="W862" s="210">
        <f t="shared" si="380"/>
        <v>0</v>
      </c>
      <c r="X862" s="210">
        <f t="shared" si="375"/>
        <v>0</v>
      </c>
      <c r="Y862" s="197">
        <f>SUM(Y863)</f>
        <v>0</v>
      </c>
      <c r="Z862" s="197">
        <f>SUM(Z863)</f>
        <v>0</v>
      </c>
      <c r="AB862" s="306">
        <f t="shared" si="394"/>
        <v>0</v>
      </c>
    </row>
    <row r="863" spans="1:28" s="211" customFormat="1" ht="13.5" hidden="1">
      <c r="A863" s="206"/>
      <c r="B863" s="212" t="s">
        <v>54</v>
      </c>
      <c r="C863" s="208" t="s">
        <v>53</v>
      </c>
      <c r="D863" s="209"/>
      <c r="E863" s="209"/>
      <c r="F863" s="210">
        <f t="shared" si="391"/>
        <v>0</v>
      </c>
      <c r="G863" s="210"/>
      <c r="H863" s="209"/>
      <c r="I863" s="210">
        <f t="shared" si="392"/>
        <v>0</v>
      </c>
      <c r="J863" s="209"/>
      <c r="K863" s="209"/>
      <c r="L863" s="209"/>
      <c r="M863" s="209"/>
      <c r="N863" s="209"/>
      <c r="O863" s="209"/>
      <c r="P863" s="209"/>
      <c r="Q863" s="209"/>
      <c r="R863" s="209"/>
      <c r="S863" s="209"/>
      <c r="T863" s="209"/>
      <c r="U863" s="210">
        <f t="shared" si="393"/>
        <v>0</v>
      </c>
      <c r="V863" s="209"/>
      <c r="W863" s="210">
        <f t="shared" si="380"/>
        <v>0</v>
      </c>
      <c r="X863" s="210">
        <f t="shared" si="375"/>
        <v>0</v>
      </c>
      <c r="Y863" s="209"/>
      <c r="Z863" s="209"/>
      <c r="AB863" s="306">
        <f t="shared" si="394"/>
        <v>0</v>
      </c>
    </row>
    <row r="864" spans="1:28" s="198" customFormat="1" ht="13.5" hidden="1">
      <c r="A864" s="195"/>
      <c r="B864" s="203" t="s">
        <v>545</v>
      </c>
      <c r="C864" s="196"/>
      <c r="D864" s="197">
        <f>SUM(D865+D866+D867+D868+D869+D870+D871)</f>
        <v>0</v>
      </c>
      <c r="E864" s="197">
        <f>SUM(E865+E866+E867+E868+E869+E870+E871)</f>
        <v>0</v>
      </c>
      <c r="F864" s="210">
        <f t="shared" si="391"/>
        <v>0</v>
      </c>
      <c r="G864" s="197"/>
      <c r="H864" s="197">
        <f>SUM(H865+H866+H867+H868+H869+H870+H871)</f>
        <v>0</v>
      </c>
      <c r="I864" s="210">
        <f t="shared" si="392"/>
        <v>0</v>
      </c>
      <c r="J864" s="197">
        <f aca="true" t="shared" si="396" ref="J864:S864">SUM(J865+J866+J867+J868+J869+J870+J871)</f>
        <v>0</v>
      </c>
      <c r="K864" s="197">
        <f t="shared" si="396"/>
        <v>0</v>
      </c>
      <c r="L864" s="197">
        <f>SUM(L865+L866+L867+L868+L869+L870+L871)</f>
        <v>0</v>
      </c>
      <c r="M864" s="197">
        <f t="shared" si="396"/>
        <v>0</v>
      </c>
      <c r="N864" s="197">
        <f t="shared" si="396"/>
        <v>0</v>
      </c>
      <c r="O864" s="197">
        <f t="shared" si="396"/>
        <v>0</v>
      </c>
      <c r="P864" s="197">
        <f t="shared" si="396"/>
        <v>0</v>
      </c>
      <c r="Q864" s="197">
        <f t="shared" si="396"/>
        <v>0</v>
      </c>
      <c r="R864" s="197">
        <f t="shared" si="396"/>
        <v>0</v>
      </c>
      <c r="S864" s="197">
        <f t="shared" si="396"/>
        <v>0</v>
      </c>
      <c r="T864" s="197">
        <f>SUM(T865+T866+T867+T868+T869+T870+T871)</f>
        <v>0</v>
      </c>
      <c r="U864" s="210">
        <f t="shared" si="393"/>
        <v>0</v>
      </c>
      <c r="V864" s="197">
        <f>SUM(V865+V866+V867+V868+V869+V870+V871)</f>
        <v>0</v>
      </c>
      <c r="W864" s="210">
        <f t="shared" si="380"/>
        <v>0</v>
      </c>
      <c r="X864" s="210">
        <f t="shared" si="375"/>
        <v>0</v>
      </c>
      <c r="Y864" s="197">
        <f>SUM(Y865+Y866+Y867+Y868+Y869+Y870+Y871)</f>
        <v>0</v>
      </c>
      <c r="Z864" s="197">
        <f>SUM(Z865+Z866+Z867+Z868+Z869+Z870+Z871)</f>
        <v>0</v>
      </c>
      <c r="AB864" s="306">
        <f t="shared" si="394"/>
        <v>0</v>
      </c>
    </row>
    <row r="865" spans="1:28" s="211" customFormat="1" ht="12.75" customHeight="1" hidden="1">
      <c r="A865" s="206"/>
      <c r="B865" s="207" t="s">
        <v>56</v>
      </c>
      <c r="C865" s="208" t="s">
        <v>57</v>
      </c>
      <c r="D865" s="209"/>
      <c r="E865" s="209"/>
      <c r="F865" s="210">
        <f t="shared" si="391"/>
        <v>0</v>
      </c>
      <c r="G865" s="210"/>
      <c r="H865" s="209"/>
      <c r="I865" s="210">
        <f t="shared" si="392"/>
        <v>0</v>
      </c>
      <c r="J865" s="209"/>
      <c r="K865" s="209"/>
      <c r="L865" s="209"/>
      <c r="M865" s="209"/>
      <c r="N865" s="209"/>
      <c r="O865" s="209"/>
      <c r="P865" s="209"/>
      <c r="Q865" s="209"/>
      <c r="R865" s="209"/>
      <c r="S865" s="209"/>
      <c r="T865" s="209"/>
      <c r="U865" s="210">
        <f t="shared" si="393"/>
        <v>0</v>
      </c>
      <c r="V865" s="209"/>
      <c r="W865" s="210">
        <f t="shared" si="380"/>
        <v>0</v>
      </c>
      <c r="X865" s="210">
        <f t="shared" si="375"/>
        <v>0</v>
      </c>
      <c r="Y865" s="209"/>
      <c r="Z865" s="209"/>
      <c r="AB865" s="306">
        <f t="shared" si="394"/>
        <v>0</v>
      </c>
    </row>
    <row r="866" spans="1:28" s="211" customFormat="1" ht="13.5" hidden="1">
      <c r="A866" s="206"/>
      <c r="B866" s="207" t="s">
        <v>58</v>
      </c>
      <c r="C866" s="208" t="s">
        <v>59</v>
      </c>
      <c r="D866" s="209"/>
      <c r="E866" s="209"/>
      <c r="F866" s="210">
        <f t="shared" si="391"/>
        <v>0</v>
      </c>
      <c r="G866" s="210"/>
      <c r="H866" s="209"/>
      <c r="I866" s="210">
        <f t="shared" si="392"/>
        <v>0</v>
      </c>
      <c r="J866" s="209"/>
      <c r="K866" s="209"/>
      <c r="L866" s="209"/>
      <c r="M866" s="209"/>
      <c r="N866" s="209"/>
      <c r="O866" s="209"/>
      <c r="P866" s="209"/>
      <c r="Q866" s="209"/>
      <c r="R866" s="209"/>
      <c r="S866" s="209"/>
      <c r="T866" s="209"/>
      <c r="U866" s="210">
        <f t="shared" si="393"/>
        <v>0</v>
      </c>
      <c r="V866" s="209"/>
      <c r="W866" s="210">
        <f t="shared" si="380"/>
        <v>0</v>
      </c>
      <c r="X866" s="210">
        <f t="shared" si="375"/>
        <v>0</v>
      </c>
      <c r="Y866" s="209"/>
      <c r="Z866" s="209"/>
      <c r="AB866" s="306">
        <f t="shared" si="394"/>
        <v>0</v>
      </c>
    </row>
    <row r="867" spans="1:28" s="211" customFormat="1" ht="13.5" hidden="1">
      <c r="A867" s="206"/>
      <c r="B867" s="207" t="s">
        <v>60</v>
      </c>
      <c r="C867" s="208" t="s">
        <v>61</v>
      </c>
      <c r="D867" s="209"/>
      <c r="E867" s="209"/>
      <c r="F867" s="210">
        <f t="shared" si="391"/>
        <v>0</v>
      </c>
      <c r="G867" s="210"/>
      <c r="H867" s="209"/>
      <c r="I867" s="210">
        <f t="shared" si="392"/>
        <v>0</v>
      </c>
      <c r="J867" s="209"/>
      <c r="K867" s="209"/>
      <c r="L867" s="209"/>
      <c r="M867" s="209"/>
      <c r="N867" s="209"/>
      <c r="O867" s="209"/>
      <c r="P867" s="209"/>
      <c r="Q867" s="209"/>
      <c r="R867" s="209"/>
      <c r="S867" s="209"/>
      <c r="T867" s="209"/>
      <c r="U867" s="210">
        <f t="shared" si="393"/>
        <v>0</v>
      </c>
      <c r="V867" s="209"/>
      <c r="W867" s="210">
        <f t="shared" si="380"/>
        <v>0</v>
      </c>
      <c r="X867" s="210">
        <f t="shared" si="375"/>
        <v>0</v>
      </c>
      <c r="Y867" s="209"/>
      <c r="Z867" s="209"/>
      <c r="AB867" s="306">
        <f t="shared" si="394"/>
        <v>0</v>
      </c>
    </row>
    <row r="868" spans="1:28" s="211" customFormat="1" ht="13.5" hidden="1">
      <c r="A868" s="206"/>
      <c r="B868" s="207" t="s">
        <v>62</v>
      </c>
      <c r="C868" s="208" t="s">
        <v>63</v>
      </c>
      <c r="D868" s="209"/>
      <c r="E868" s="209"/>
      <c r="F868" s="210">
        <f t="shared" si="391"/>
        <v>0</v>
      </c>
      <c r="G868" s="210"/>
      <c r="H868" s="209"/>
      <c r="I868" s="210">
        <f t="shared" si="392"/>
        <v>0</v>
      </c>
      <c r="J868" s="209"/>
      <c r="K868" s="209"/>
      <c r="L868" s="209"/>
      <c r="M868" s="209"/>
      <c r="N868" s="209"/>
      <c r="O868" s="209"/>
      <c r="P868" s="209"/>
      <c r="Q868" s="209"/>
      <c r="R868" s="209"/>
      <c r="S868" s="209"/>
      <c r="T868" s="209"/>
      <c r="U868" s="210">
        <f t="shared" si="393"/>
        <v>0</v>
      </c>
      <c r="V868" s="209"/>
      <c r="W868" s="210">
        <f t="shared" si="380"/>
        <v>0</v>
      </c>
      <c r="X868" s="210">
        <f t="shared" si="375"/>
        <v>0</v>
      </c>
      <c r="Y868" s="209"/>
      <c r="Z868" s="209"/>
      <c r="AB868" s="306">
        <f t="shared" si="394"/>
        <v>0</v>
      </c>
    </row>
    <row r="869" spans="1:28" s="211" customFormat="1" ht="13.5" hidden="1">
      <c r="A869" s="206"/>
      <c r="B869" s="206">
        <v>3295</v>
      </c>
      <c r="C869" s="208" t="s">
        <v>64</v>
      </c>
      <c r="D869" s="209"/>
      <c r="E869" s="209"/>
      <c r="F869" s="210">
        <f t="shared" si="391"/>
        <v>0</v>
      </c>
      <c r="G869" s="210"/>
      <c r="H869" s="209"/>
      <c r="I869" s="210">
        <f t="shared" si="392"/>
        <v>0</v>
      </c>
      <c r="J869" s="209"/>
      <c r="K869" s="209"/>
      <c r="L869" s="209"/>
      <c r="M869" s="209"/>
      <c r="N869" s="209"/>
      <c r="O869" s="209"/>
      <c r="P869" s="209"/>
      <c r="Q869" s="209"/>
      <c r="R869" s="209"/>
      <c r="S869" s="209"/>
      <c r="T869" s="209"/>
      <c r="U869" s="210">
        <f t="shared" si="393"/>
        <v>0</v>
      </c>
      <c r="V869" s="209"/>
      <c r="W869" s="210">
        <f t="shared" si="380"/>
        <v>0</v>
      </c>
      <c r="X869" s="210">
        <f t="shared" si="375"/>
        <v>0</v>
      </c>
      <c r="Y869" s="209"/>
      <c r="Z869" s="209"/>
      <c r="AB869" s="306">
        <f t="shared" si="394"/>
        <v>0</v>
      </c>
    </row>
    <row r="870" spans="1:28" s="211" customFormat="1" ht="13.5" hidden="1">
      <c r="A870" s="206"/>
      <c r="B870" s="206">
        <v>3296</v>
      </c>
      <c r="C870" s="214" t="s">
        <v>65</v>
      </c>
      <c r="D870" s="209"/>
      <c r="E870" s="209"/>
      <c r="F870" s="210">
        <f t="shared" si="391"/>
        <v>0</v>
      </c>
      <c r="G870" s="210"/>
      <c r="H870" s="209"/>
      <c r="I870" s="210">
        <f t="shared" si="392"/>
        <v>0</v>
      </c>
      <c r="J870" s="209"/>
      <c r="K870" s="209"/>
      <c r="L870" s="209"/>
      <c r="M870" s="209"/>
      <c r="N870" s="209"/>
      <c r="O870" s="209"/>
      <c r="P870" s="209"/>
      <c r="Q870" s="209"/>
      <c r="R870" s="209"/>
      <c r="S870" s="209"/>
      <c r="T870" s="209"/>
      <c r="U870" s="210">
        <f t="shared" si="393"/>
        <v>0</v>
      </c>
      <c r="V870" s="209"/>
      <c r="W870" s="210">
        <f t="shared" si="380"/>
        <v>0</v>
      </c>
      <c r="X870" s="210">
        <f t="shared" si="375"/>
        <v>0</v>
      </c>
      <c r="Y870" s="209"/>
      <c r="Z870" s="209"/>
      <c r="AB870" s="306">
        <f t="shared" si="394"/>
        <v>0</v>
      </c>
    </row>
    <row r="871" spans="1:28" s="211" customFormat="1" ht="13.5" hidden="1">
      <c r="A871" s="206"/>
      <c r="B871" s="207" t="s">
        <v>66</v>
      </c>
      <c r="C871" s="208" t="s">
        <v>55</v>
      </c>
      <c r="D871" s="209"/>
      <c r="E871" s="209"/>
      <c r="F871" s="210">
        <f t="shared" si="391"/>
        <v>0</v>
      </c>
      <c r="G871" s="210"/>
      <c r="H871" s="209"/>
      <c r="I871" s="210">
        <f t="shared" si="392"/>
        <v>0</v>
      </c>
      <c r="J871" s="209"/>
      <c r="K871" s="209"/>
      <c r="L871" s="209"/>
      <c r="M871" s="209"/>
      <c r="N871" s="209"/>
      <c r="O871" s="209"/>
      <c r="P871" s="209"/>
      <c r="Q871" s="209"/>
      <c r="R871" s="209"/>
      <c r="S871" s="209"/>
      <c r="T871" s="209"/>
      <c r="U871" s="210">
        <f t="shared" si="393"/>
        <v>0</v>
      </c>
      <c r="V871" s="209"/>
      <c r="W871" s="210">
        <f t="shared" si="380"/>
        <v>0</v>
      </c>
      <c r="X871" s="210">
        <f t="shared" si="375"/>
        <v>0</v>
      </c>
      <c r="Y871" s="209"/>
      <c r="Z871" s="209"/>
      <c r="AB871" s="306">
        <f t="shared" si="394"/>
        <v>0</v>
      </c>
    </row>
    <row r="872" spans="1:28" s="198" customFormat="1" ht="13.5" hidden="1">
      <c r="A872" s="6"/>
      <c r="B872" s="195">
        <v>34</v>
      </c>
      <c r="C872" s="196" t="s">
        <v>67</v>
      </c>
      <c r="D872" s="197">
        <f>SUM(D873+D878)</f>
        <v>0</v>
      </c>
      <c r="E872" s="197">
        <f>SUM(E873+E878)</f>
        <v>0</v>
      </c>
      <c r="F872" s="210">
        <f t="shared" si="391"/>
        <v>0</v>
      </c>
      <c r="G872" s="197"/>
      <c r="H872" s="197">
        <f>SUM(H873+H878)</f>
        <v>0</v>
      </c>
      <c r="I872" s="210">
        <f t="shared" si="392"/>
        <v>0</v>
      </c>
      <c r="J872" s="197">
        <f aca="true" t="shared" si="397" ref="J872:S872">SUM(J873+J878)</f>
        <v>0</v>
      </c>
      <c r="K872" s="197">
        <f t="shared" si="397"/>
        <v>0</v>
      </c>
      <c r="L872" s="197">
        <f>SUM(L873+L878)</f>
        <v>0</v>
      </c>
      <c r="M872" s="197">
        <f t="shared" si="397"/>
        <v>0</v>
      </c>
      <c r="N872" s="197">
        <f t="shared" si="397"/>
        <v>0</v>
      </c>
      <c r="O872" s="197">
        <f t="shared" si="397"/>
        <v>0</v>
      </c>
      <c r="P872" s="197">
        <f t="shared" si="397"/>
        <v>0</v>
      </c>
      <c r="Q872" s="197">
        <f t="shared" si="397"/>
        <v>0</v>
      </c>
      <c r="R872" s="197">
        <f t="shared" si="397"/>
        <v>0</v>
      </c>
      <c r="S872" s="197">
        <f t="shared" si="397"/>
        <v>0</v>
      </c>
      <c r="T872" s="197">
        <f>SUM(T873+T878)</f>
        <v>0</v>
      </c>
      <c r="U872" s="210">
        <f t="shared" si="393"/>
        <v>0</v>
      </c>
      <c r="V872" s="197">
        <f>SUM(V873+V878)</f>
        <v>0</v>
      </c>
      <c r="W872" s="210">
        <f t="shared" si="380"/>
        <v>0</v>
      </c>
      <c r="X872" s="210">
        <f t="shared" si="375"/>
        <v>0</v>
      </c>
      <c r="Y872" s="197">
        <f>SUM(Y873+Y878)</f>
        <v>0</v>
      </c>
      <c r="Z872" s="197">
        <f>SUM(Z873+Z878)</f>
        <v>0</v>
      </c>
      <c r="AB872" s="306">
        <f t="shared" si="394"/>
        <v>0</v>
      </c>
    </row>
    <row r="873" spans="1:28" s="198" customFormat="1" ht="13.5" hidden="1">
      <c r="A873" s="195"/>
      <c r="B873" s="195">
        <v>342</v>
      </c>
      <c r="C873" s="196" t="s">
        <v>68</v>
      </c>
      <c r="D873" s="197">
        <f>SUM(D874+D875+D876+D877)</f>
        <v>0</v>
      </c>
      <c r="E873" s="197">
        <f>SUM(E874+E875+E876+E877)</f>
        <v>0</v>
      </c>
      <c r="F873" s="210">
        <f t="shared" si="391"/>
        <v>0</v>
      </c>
      <c r="G873" s="197"/>
      <c r="H873" s="197">
        <f>SUM(H874+H875+H876+H877)</f>
        <v>0</v>
      </c>
      <c r="I873" s="210">
        <f t="shared" si="392"/>
        <v>0</v>
      </c>
      <c r="J873" s="197">
        <f aca="true" t="shared" si="398" ref="J873:S873">SUM(J874+J875+J876+J877)</f>
        <v>0</v>
      </c>
      <c r="K873" s="197">
        <f t="shared" si="398"/>
        <v>0</v>
      </c>
      <c r="L873" s="197">
        <f>SUM(L874+L875+L876+L877)</f>
        <v>0</v>
      </c>
      <c r="M873" s="197">
        <f t="shared" si="398"/>
        <v>0</v>
      </c>
      <c r="N873" s="197">
        <f t="shared" si="398"/>
        <v>0</v>
      </c>
      <c r="O873" s="197">
        <f t="shared" si="398"/>
        <v>0</v>
      </c>
      <c r="P873" s="197">
        <f t="shared" si="398"/>
        <v>0</v>
      </c>
      <c r="Q873" s="197">
        <f t="shared" si="398"/>
        <v>0</v>
      </c>
      <c r="R873" s="197">
        <f t="shared" si="398"/>
        <v>0</v>
      </c>
      <c r="S873" s="197">
        <f t="shared" si="398"/>
        <v>0</v>
      </c>
      <c r="T873" s="197">
        <f>SUM(T874+T875+T876+T877)</f>
        <v>0</v>
      </c>
      <c r="U873" s="210">
        <f t="shared" si="393"/>
        <v>0</v>
      </c>
      <c r="V873" s="197">
        <f>SUM(V874+V875+V876+V877)</f>
        <v>0</v>
      </c>
      <c r="W873" s="210">
        <f t="shared" si="380"/>
        <v>0</v>
      </c>
      <c r="X873" s="210">
        <f t="shared" si="375"/>
        <v>0</v>
      </c>
      <c r="Y873" s="197">
        <f>SUM(Y874+Y875+Y876+Y877)</f>
        <v>0</v>
      </c>
      <c r="Z873" s="197">
        <f>SUM(Z874+Z875+Z876+Z877)</f>
        <v>0</v>
      </c>
      <c r="AB873" s="306">
        <f t="shared" si="394"/>
        <v>0</v>
      </c>
    </row>
    <row r="874" spans="1:28" s="211" customFormat="1" ht="27.75" customHeight="1" hidden="1">
      <c r="A874" s="206"/>
      <c r="B874" s="207" t="s">
        <v>69</v>
      </c>
      <c r="C874" s="208" t="s">
        <v>70</v>
      </c>
      <c r="D874" s="209"/>
      <c r="E874" s="209"/>
      <c r="F874" s="210">
        <f t="shared" si="391"/>
        <v>0</v>
      </c>
      <c r="G874" s="210"/>
      <c r="H874" s="209"/>
      <c r="I874" s="210">
        <f t="shared" si="392"/>
        <v>0</v>
      </c>
      <c r="J874" s="209"/>
      <c r="K874" s="209"/>
      <c r="L874" s="209"/>
      <c r="M874" s="209"/>
      <c r="N874" s="209"/>
      <c r="O874" s="209"/>
      <c r="P874" s="209"/>
      <c r="Q874" s="209"/>
      <c r="R874" s="209"/>
      <c r="S874" s="209"/>
      <c r="T874" s="209"/>
      <c r="U874" s="210">
        <f t="shared" si="393"/>
        <v>0</v>
      </c>
      <c r="V874" s="209"/>
      <c r="W874" s="210">
        <f t="shared" si="380"/>
        <v>0</v>
      </c>
      <c r="X874" s="210">
        <f t="shared" si="375"/>
        <v>0</v>
      </c>
      <c r="Y874" s="209"/>
      <c r="Z874" s="209"/>
      <c r="AB874" s="306">
        <f t="shared" si="394"/>
        <v>0</v>
      </c>
    </row>
    <row r="875" spans="1:28" s="211" customFormat="1" ht="13.5" hidden="1">
      <c r="A875" s="206"/>
      <c r="B875" s="206">
        <v>3426</v>
      </c>
      <c r="C875" s="208" t="s">
        <v>71</v>
      </c>
      <c r="D875" s="209"/>
      <c r="E875" s="209"/>
      <c r="F875" s="210">
        <f t="shared" si="391"/>
        <v>0</v>
      </c>
      <c r="G875" s="210"/>
      <c r="H875" s="209"/>
      <c r="I875" s="210">
        <f t="shared" si="392"/>
        <v>0</v>
      </c>
      <c r="J875" s="209"/>
      <c r="K875" s="209"/>
      <c r="L875" s="209"/>
      <c r="M875" s="209"/>
      <c r="N875" s="209"/>
      <c r="O875" s="209"/>
      <c r="P875" s="209"/>
      <c r="Q875" s="209"/>
      <c r="R875" s="209"/>
      <c r="S875" s="209"/>
      <c r="T875" s="209"/>
      <c r="U875" s="210">
        <f t="shared" si="393"/>
        <v>0</v>
      </c>
      <c r="V875" s="209"/>
      <c r="W875" s="210">
        <f t="shared" si="380"/>
        <v>0</v>
      </c>
      <c r="X875" s="210">
        <f t="shared" si="375"/>
        <v>0</v>
      </c>
      <c r="Y875" s="209"/>
      <c r="Z875" s="209"/>
      <c r="AB875" s="306">
        <f t="shared" si="394"/>
        <v>0</v>
      </c>
    </row>
    <row r="876" spans="1:28" s="211" customFormat="1" ht="27" hidden="1">
      <c r="A876" s="206"/>
      <c r="B876" s="206">
        <v>3427</v>
      </c>
      <c r="C876" s="208" t="s">
        <v>72</v>
      </c>
      <c r="D876" s="209"/>
      <c r="E876" s="209"/>
      <c r="F876" s="210">
        <f t="shared" si="391"/>
        <v>0</v>
      </c>
      <c r="G876" s="210"/>
      <c r="H876" s="209"/>
      <c r="I876" s="210">
        <f t="shared" si="392"/>
        <v>0</v>
      </c>
      <c r="J876" s="209"/>
      <c r="K876" s="209"/>
      <c r="L876" s="209"/>
      <c r="M876" s="209"/>
      <c r="N876" s="209"/>
      <c r="O876" s="209"/>
      <c r="P876" s="209"/>
      <c r="Q876" s="209"/>
      <c r="R876" s="209"/>
      <c r="S876" s="209"/>
      <c r="T876" s="209"/>
      <c r="U876" s="210">
        <f t="shared" si="393"/>
        <v>0</v>
      </c>
      <c r="V876" s="209"/>
      <c r="W876" s="210">
        <f t="shared" si="380"/>
        <v>0</v>
      </c>
      <c r="X876" s="210">
        <f t="shared" si="375"/>
        <v>0</v>
      </c>
      <c r="Y876" s="209"/>
      <c r="Z876" s="209"/>
      <c r="AB876" s="306">
        <f t="shared" si="394"/>
        <v>0</v>
      </c>
    </row>
    <row r="877" spans="1:28" s="211" customFormat="1" ht="13.5" hidden="1">
      <c r="A877" s="206"/>
      <c r="B877" s="206">
        <v>3428</v>
      </c>
      <c r="C877" s="208" t="s">
        <v>73</v>
      </c>
      <c r="D877" s="209"/>
      <c r="E877" s="209"/>
      <c r="F877" s="210">
        <f t="shared" si="391"/>
        <v>0</v>
      </c>
      <c r="G877" s="210"/>
      <c r="H877" s="209"/>
      <c r="I877" s="210">
        <f t="shared" si="392"/>
        <v>0</v>
      </c>
      <c r="J877" s="209"/>
      <c r="K877" s="209"/>
      <c r="L877" s="209"/>
      <c r="M877" s="209"/>
      <c r="N877" s="209"/>
      <c r="O877" s="209"/>
      <c r="P877" s="209"/>
      <c r="Q877" s="209"/>
      <c r="R877" s="209"/>
      <c r="S877" s="209"/>
      <c r="T877" s="209"/>
      <c r="U877" s="210">
        <f t="shared" si="393"/>
        <v>0</v>
      </c>
      <c r="V877" s="209"/>
      <c r="W877" s="210">
        <f t="shared" si="380"/>
        <v>0</v>
      </c>
      <c r="X877" s="210">
        <f t="shared" si="375"/>
        <v>0</v>
      </c>
      <c r="Y877" s="209"/>
      <c r="Z877" s="209"/>
      <c r="AB877" s="306">
        <f t="shared" si="394"/>
        <v>0</v>
      </c>
    </row>
    <row r="878" spans="1:28" s="198" customFormat="1" ht="13.5" hidden="1">
      <c r="A878" s="195"/>
      <c r="B878" s="195">
        <v>343</v>
      </c>
      <c r="C878" s="196"/>
      <c r="D878" s="197">
        <f>SUM(D879+D880+D881+D882)</f>
        <v>0</v>
      </c>
      <c r="E878" s="197">
        <f>SUM(E879+E880+E881+E882)</f>
        <v>0</v>
      </c>
      <c r="F878" s="210">
        <f t="shared" si="391"/>
        <v>0</v>
      </c>
      <c r="G878" s="197"/>
      <c r="H878" s="197">
        <f>SUM(H879+H880+H881+H882)</f>
        <v>0</v>
      </c>
      <c r="I878" s="210">
        <f t="shared" si="392"/>
        <v>0</v>
      </c>
      <c r="J878" s="197">
        <f aca="true" t="shared" si="399" ref="J878:S878">SUM(J879+J880+J881+J882)</f>
        <v>0</v>
      </c>
      <c r="K878" s="197">
        <f t="shared" si="399"/>
        <v>0</v>
      </c>
      <c r="L878" s="197">
        <f>SUM(L879+L880+L881+L882)</f>
        <v>0</v>
      </c>
      <c r="M878" s="197">
        <f t="shared" si="399"/>
        <v>0</v>
      </c>
      <c r="N878" s="197">
        <f t="shared" si="399"/>
        <v>0</v>
      </c>
      <c r="O878" s="197">
        <f t="shared" si="399"/>
        <v>0</v>
      </c>
      <c r="P878" s="197">
        <f t="shared" si="399"/>
        <v>0</v>
      </c>
      <c r="Q878" s="197">
        <f t="shared" si="399"/>
        <v>0</v>
      </c>
      <c r="R878" s="197">
        <f t="shared" si="399"/>
        <v>0</v>
      </c>
      <c r="S878" s="197">
        <f t="shared" si="399"/>
        <v>0</v>
      </c>
      <c r="T878" s="197">
        <f>SUM(T879+T880+T881+T882)</f>
        <v>0</v>
      </c>
      <c r="U878" s="210">
        <f t="shared" si="393"/>
        <v>0</v>
      </c>
      <c r="V878" s="197">
        <f>SUM(V879+V880+V881+V882)</f>
        <v>0</v>
      </c>
      <c r="W878" s="210">
        <f t="shared" si="380"/>
        <v>0</v>
      </c>
      <c r="X878" s="210">
        <f t="shared" si="375"/>
        <v>0</v>
      </c>
      <c r="Y878" s="197">
        <f>SUM(Y879+Y880+Y881+Y882)</f>
        <v>0</v>
      </c>
      <c r="Z878" s="197">
        <f>SUM(Z879+Z880+Z881+Z882)</f>
        <v>0</v>
      </c>
      <c r="AB878" s="306">
        <f t="shared" si="394"/>
        <v>0</v>
      </c>
    </row>
    <row r="879" spans="1:28" s="211" customFormat="1" ht="13.5" hidden="1">
      <c r="A879" s="206"/>
      <c r="B879" s="207" t="s">
        <v>74</v>
      </c>
      <c r="C879" s="208" t="s">
        <v>75</v>
      </c>
      <c r="D879" s="209"/>
      <c r="E879" s="209"/>
      <c r="F879" s="210">
        <f t="shared" si="391"/>
        <v>0</v>
      </c>
      <c r="G879" s="210"/>
      <c r="H879" s="209"/>
      <c r="I879" s="210">
        <f t="shared" si="392"/>
        <v>0</v>
      </c>
      <c r="J879" s="209"/>
      <c r="K879" s="209"/>
      <c r="L879" s="209"/>
      <c r="M879" s="209"/>
      <c r="N879" s="209"/>
      <c r="O879" s="209"/>
      <c r="P879" s="209"/>
      <c r="Q879" s="209"/>
      <c r="R879" s="209"/>
      <c r="S879" s="209"/>
      <c r="T879" s="209"/>
      <c r="U879" s="210">
        <f t="shared" si="393"/>
        <v>0</v>
      </c>
      <c r="V879" s="209"/>
      <c r="W879" s="210">
        <f t="shared" si="380"/>
        <v>0</v>
      </c>
      <c r="X879" s="210">
        <f t="shared" si="375"/>
        <v>0</v>
      </c>
      <c r="Y879" s="209"/>
      <c r="Z879" s="209"/>
      <c r="AB879" s="306">
        <f t="shared" si="394"/>
        <v>0</v>
      </c>
    </row>
    <row r="880" spans="1:28" s="211" customFormat="1" ht="13.5" hidden="1">
      <c r="A880" s="206"/>
      <c r="B880" s="207" t="s">
        <v>76</v>
      </c>
      <c r="C880" s="208" t="s">
        <v>77</v>
      </c>
      <c r="D880" s="209"/>
      <c r="E880" s="209"/>
      <c r="F880" s="210">
        <f t="shared" si="391"/>
        <v>0</v>
      </c>
      <c r="G880" s="210"/>
      <c r="H880" s="209"/>
      <c r="I880" s="210">
        <f t="shared" si="392"/>
        <v>0</v>
      </c>
      <c r="J880" s="209"/>
      <c r="K880" s="209"/>
      <c r="L880" s="209"/>
      <c r="M880" s="209"/>
      <c r="N880" s="209"/>
      <c r="O880" s="209"/>
      <c r="P880" s="209"/>
      <c r="Q880" s="209"/>
      <c r="R880" s="209"/>
      <c r="S880" s="209"/>
      <c r="T880" s="209"/>
      <c r="U880" s="210">
        <f t="shared" si="393"/>
        <v>0</v>
      </c>
      <c r="V880" s="209"/>
      <c r="W880" s="210">
        <f t="shared" si="380"/>
        <v>0</v>
      </c>
      <c r="X880" s="210">
        <f t="shared" si="375"/>
        <v>0</v>
      </c>
      <c r="Y880" s="209"/>
      <c r="Z880" s="209"/>
      <c r="AB880" s="306">
        <f t="shared" si="394"/>
        <v>0</v>
      </c>
    </row>
    <row r="881" spans="1:28" s="211" customFormat="1" ht="13.5" hidden="1">
      <c r="A881" s="206"/>
      <c r="B881" s="207" t="s">
        <v>78</v>
      </c>
      <c r="C881" s="208" t="s">
        <v>79</v>
      </c>
      <c r="D881" s="209"/>
      <c r="E881" s="209"/>
      <c r="F881" s="210">
        <f t="shared" si="391"/>
        <v>0</v>
      </c>
      <c r="G881" s="210"/>
      <c r="H881" s="209"/>
      <c r="I881" s="210">
        <f t="shared" si="392"/>
        <v>0</v>
      </c>
      <c r="J881" s="209"/>
      <c r="K881" s="209"/>
      <c r="L881" s="209"/>
      <c r="M881" s="209"/>
      <c r="N881" s="209"/>
      <c r="O881" s="209"/>
      <c r="P881" s="209"/>
      <c r="Q881" s="209"/>
      <c r="R881" s="209"/>
      <c r="S881" s="209"/>
      <c r="T881" s="209"/>
      <c r="U881" s="210">
        <f t="shared" si="393"/>
        <v>0</v>
      </c>
      <c r="V881" s="209"/>
      <c r="W881" s="210">
        <f t="shared" si="380"/>
        <v>0</v>
      </c>
      <c r="X881" s="210">
        <f t="shared" si="375"/>
        <v>0</v>
      </c>
      <c r="Y881" s="209"/>
      <c r="Z881" s="209"/>
      <c r="AB881" s="306">
        <f t="shared" si="394"/>
        <v>0</v>
      </c>
    </row>
    <row r="882" spans="1:28" s="211" customFormat="1" ht="13.5" hidden="1">
      <c r="A882" s="206"/>
      <c r="B882" s="207" t="s">
        <v>80</v>
      </c>
      <c r="C882" s="208" t="s">
        <v>81</v>
      </c>
      <c r="D882" s="209"/>
      <c r="E882" s="209"/>
      <c r="F882" s="210">
        <f t="shared" si="391"/>
        <v>0</v>
      </c>
      <c r="G882" s="210"/>
      <c r="H882" s="209"/>
      <c r="I882" s="210">
        <f t="shared" si="392"/>
        <v>0</v>
      </c>
      <c r="J882" s="209"/>
      <c r="K882" s="209"/>
      <c r="L882" s="209"/>
      <c r="M882" s="209"/>
      <c r="N882" s="209"/>
      <c r="O882" s="209"/>
      <c r="P882" s="209"/>
      <c r="Q882" s="209"/>
      <c r="R882" s="209"/>
      <c r="S882" s="209"/>
      <c r="T882" s="209"/>
      <c r="U882" s="210">
        <f t="shared" si="393"/>
        <v>0</v>
      </c>
      <c r="V882" s="209"/>
      <c r="W882" s="210">
        <f t="shared" si="380"/>
        <v>0</v>
      </c>
      <c r="X882" s="210">
        <f t="shared" si="375"/>
        <v>0</v>
      </c>
      <c r="Y882" s="209"/>
      <c r="Z882" s="209"/>
      <c r="AB882" s="306">
        <f t="shared" si="394"/>
        <v>0</v>
      </c>
    </row>
    <row r="883" spans="2:28" s="7" customFormat="1" ht="13.5" hidden="1">
      <c r="B883" s="5">
        <v>4</v>
      </c>
      <c r="C883" s="7" t="s">
        <v>117</v>
      </c>
      <c r="D883" s="4">
        <f>SUM(D884)</f>
        <v>0</v>
      </c>
      <c r="E883" s="4">
        <f aca="true" t="shared" si="400" ref="E883:V883">SUM(E884)</f>
        <v>0</v>
      </c>
      <c r="F883" s="210">
        <f t="shared" si="391"/>
        <v>0</v>
      </c>
      <c r="G883" s="4"/>
      <c r="H883" s="4">
        <f t="shared" si="400"/>
        <v>0</v>
      </c>
      <c r="I883" s="210">
        <f t="shared" si="392"/>
        <v>0</v>
      </c>
      <c r="J883" s="4">
        <f t="shared" si="400"/>
        <v>0</v>
      </c>
      <c r="K883" s="4">
        <f t="shared" si="400"/>
        <v>0</v>
      </c>
      <c r="L883" s="4">
        <f t="shared" si="400"/>
        <v>0</v>
      </c>
      <c r="M883" s="4">
        <f t="shared" si="400"/>
        <v>0</v>
      </c>
      <c r="N883" s="4">
        <f t="shared" si="400"/>
        <v>0</v>
      </c>
      <c r="O883" s="4">
        <f t="shared" si="400"/>
        <v>0</v>
      </c>
      <c r="P883" s="4">
        <f t="shared" si="400"/>
        <v>0</v>
      </c>
      <c r="Q883" s="4">
        <f t="shared" si="400"/>
        <v>0</v>
      </c>
      <c r="R883" s="4">
        <f t="shared" si="400"/>
        <v>0</v>
      </c>
      <c r="S883" s="4">
        <f t="shared" si="400"/>
        <v>0</v>
      </c>
      <c r="T883" s="4">
        <f t="shared" si="400"/>
        <v>0</v>
      </c>
      <c r="U883" s="210">
        <f t="shared" si="393"/>
        <v>0</v>
      </c>
      <c r="V883" s="4">
        <f t="shared" si="400"/>
        <v>0</v>
      </c>
      <c r="W883" s="210">
        <f t="shared" si="380"/>
        <v>0</v>
      </c>
      <c r="X883" s="210">
        <f t="shared" si="375"/>
        <v>0</v>
      </c>
      <c r="Y883" s="4">
        <f>SUM(Y884)</f>
        <v>0</v>
      </c>
      <c r="Z883" s="4">
        <f>SUM(Z884)</f>
        <v>0</v>
      </c>
      <c r="AB883" s="306">
        <f t="shared" si="394"/>
        <v>0</v>
      </c>
    </row>
    <row r="884" spans="2:28" s="7" customFormat="1" ht="13.5" hidden="1">
      <c r="B884" s="5">
        <v>42</v>
      </c>
      <c r="D884" s="4">
        <f>SUM(D885+D893+D896+D901)</f>
        <v>0</v>
      </c>
      <c r="E884" s="4">
        <f>SUM(E885+E893+E896+E901)</f>
        <v>0</v>
      </c>
      <c r="F884" s="210">
        <f t="shared" si="391"/>
        <v>0</v>
      </c>
      <c r="G884" s="4"/>
      <c r="H884" s="4">
        <f>SUM(H885+H893+H896+H901)</f>
        <v>0</v>
      </c>
      <c r="I884" s="210">
        <f t="shared" si="392"/>
        <v>0</v>
      </c>
      <c r="J884" s="4">
        <f aca="true" t="shared" si="401" ref="J884:S884">SUM(J885+J893+J896+J901)</f>
        <v>0</v>
      </c>
      <c r="K884" s="4">
        <f t="shared" si="401"/>
        <v>0</v>
      </c>
      <c r="L884" s="4">
        <f>SUM(L885+L893+L896+L901)</f>
        <v>0</v>
      </c>
      <c r="M884" s="4">
        <f t="shared" si="401"/>
        <v>0</v>
      </c>
      <c r="N884" s="4">
        <f t="shared" si="401"/>
        <v>0</v>
      </c>
      <c r="O884" s="4">
        <f t="shared" si="401"/>
        <v>0</v>
      </c>
      <c r="P884" s="4">
        <f t="shared" si="401"/>
        <v>0</v>
      </c>
      <c r="Q884" s="4">
        <f t="shared" si="401"/>
        <v>0</v>
      </c>
      <c r="R884" s="4">
        <f t="shared" si="401"/>
        <v>0</v>
      </c>
      <c r="S884" s="4">
        <f t="shared" si="401"/>
        <v>0</v>
      </c>
      <c r="T884" s="4">
        <f>SUM(T885+T893+T896+T901)</f>
        <v>0</v>
      </c>
      <c r="U884" s="210">
        <f t="shared" si="393"/>
        <v>0</v>
      </c>
      <c r="V884" s="4">
        <f>SUM(V885+V893+V896+V901)</f>
        <v>0</v>
      </c>
      <c r="W884" s="210">
        <f t="shared" si="380"/>
        <v>0</v>
      </c>
      <c r="X884" s="210">
        <f t="shared" si="375"/>
        <v>0</v>
      </c>
      <c r="Y884" s="4">
        <f>SUM(Y885+Y893+Y896+Y901)</f>
        <v>0</v>
      </c>
      <c r="Z884" s="4">
        <f>SUM(Z885+Z893+Z896+Z901)</f>
        <v>0</v>
      </c>
      <c r="AB884" s="306">
        <f t="shared" si="394"/>
        <v>0</v>
      </c>
    </row>
    <row r="885" spans="2:28" s="7" customFormat="1" ht="13.5" hidden="1">
      <c r="B885" s="5">
        <v>422</v>
      </c>
      <c r="D885" s="4">
        <f>SUM(D886+D887+D888+D889+D890+D891+D892)</f>
        <v>0</v>
      </c>
      <c r="E885" s="4">
        <f>SUM(E886+E887+E888+E889+E890+E891+E892)</f>
        <v>0</v>
      </c>
      <c r="F885" s="210">
        <f t="shared" si="391"/>
        <v>0</v>
      </c>
      <c r="G885" s="4"/>
      <c r="H885" s="4">
        <f>SUM(H886+H887+H888+H889+H890+H891+H892)</f>
        <v>0</v>
      </c>
      <c r="I885" s="210">
        <f t="shared" si="392"/>
        <v>0</v>
      </c>
      <c r="J885" s="4">
        <f aca="true" t="shared" si="402" ref="J885:S885">SUM(J886+J887+J888+J889+J890+J891+J892)</f>
        <v>0</v>
      </c>
      <c r="K885" s="4">
        <f t="shared" si="402"/>
        <v>0</v>
      </c>
      <c r="L885" s="4">
        <f>SUM(L886+L887+L888+L889+L890+L891+L892)</f>
        <v>0</v>
      </c>
      <c r="M885" s="4">
        <f t="shared" si="402"/>
        <v>0</v>
      </c>
      <c r="N885" s="4">
        <f t="shared" si="402"/>
        <v>0</v>
      </c>
      <c r="O885" s="4">
        <f t="shared" si="402"/>
        <v>0</v>
      </c>
      <c r="P885" s="4">
        <f t="shared" si="402"/>
        <v>0</v>
      </c>
      <c r="Q885" s="4">
        <f t="shared" si="402"/>
        <v>0</v>
      </c>
      <c r="R885" s="4">
        <f t="shared" si="402"/>
        <v>0</v>
      </c>
      <c r="S885" s="4">
        <f t="shared" si="402"/>
        <v>0</v>
      </c>
      <c r="T885" s="4">
        <f>SUM(T886+T887+T888+T889+T890+T891+T892)</f>
        <v>0</v>
      </c>
      <c r="U885" s="210">
        <f t="shared" si="393"/>
        <v>0</v>
      </c>
      <c r="V885" s="4">
        <f>SUM(V886+V887+V888+V889+V890+V891+V892)</f>
        <v>0</v>
      </c>
      <c r="W885" s="210">
        <f t="shared" si="380"/>
        <v>0</v>
      </c>
      <c r="X885" s="210">
        <f t="shared" si="375"/>
        <v>0</v>
      </c>
      <c r="Y885" s="4">
        <f>SUM(Y886+Y887+Y888+Y889+Y890+Y891+Y892)</f>
        <v>0</v>
      </c>
      <c r="Z885" s="4">
        <f>SUM(Z886+Z887+Z888+Z889+Z890+Z891+Z892)</f>
        <v>0</v>
      </c>
      <c r="AB885" s="306">
        <f t="shared" si="394"/>
        <v>0</v>
      </c>
    </row>
    <row r="886" spans="1:28" s="218" customFormat="1" ht="13.5" hidden="1">
      <c r="A886" s="215"/>
      <c r="B886" s="216" t="s">
        <v>82</v>
      </c>
      <c r="C886" s="217" t="s">
        <v>83</v>
      </c>
      <c r="D886" s="209"/>
      <c r="E886" s="209"/>
      <c r="F886" s="210">
        <f t="shared" si="391"/>
        <v>0</v>
      </c>
      <c r="G886" s="210"/>
      <c r="H886" s="209"/>
      <c r="I886" s="210">
        <f t="shared" si="392"/>
        <v>0</v>
      </c>
      <c r="J886" s="209"/>
      <c r="K886" s="209"/>
      <c r="L886" s="209"/>
      <c r="M886" s="209"/>
      <c r="N886" s="209"/>
      <c r="O886" s="209"/>
      <c r="P886" s="209"/>
      <c r="Q886" s="209"/>
      <c r="R886" s="209"/>
      <c r="S886" s="209"/>
      <c r="T886" s="209"/>
      <c r="U886" s="210">
        <f t="shared" si="393"/>
        <v>0</v>
      </c>
      <c r="V886" s="209"/>
      <c r="W886" s="210">
        <f t="shared" si="380"/>
        <v>0</v>
      </c>
      <c r="X886" s="210">
        <f t="shared" si="375"/>
        <v>0</v>
      </c>
      <c r="Y886" s="209"/>
      <c r="Z886" s="209"/>
      <c r="AB886" s="306">
        <f t="shared" si="394"/>
        <v>0</v>
      </c>
    </row>
    <row r="887" spans="1:28" s="218" customFormat="1" ht="13.5" hidden="1">
      <c r="A887" s="215"/>
      <c r="B887" s="216" t="s">
        <v>84</v>
      </c>
      <c r="C887" s="217" t="s">
        <v>85</v>
      </c>
      <c r="D887" s="209"/>
      <c r="E887" s="209"/>
      <c r="F887" s="210">
        <f t="shared" si="391"/>
        <v>0</v>
      </c>
      <c r="G887" s="210"/>
      <c r="H887" s="209"/>
      <c r="I887" s="210">
        <f t="shared" si="392"/>
        <v>0</v>
      </c>
      <c r="J887" s="209"/>
      <c r="K887" s="209"/>
      <c r="L887" s="209"/>
      <c r="M887" s="209"/>
      <c r="N887" s="209"/>
      <c r="O887" s="209"/>
      <c r="P887" s="209"/>
      <c r="Q887" s="209"/>
      <c r="R887" s="209"/>
      <c r="S887" s="209"/>
      <c r="T887" s="209"/>
      <c r="U887" s="210">
        <f t="shared" si="393"/>
        <v>0</v>
      </c>
      <c r="V887" s="209"/>
      <c r="W887" s="210">
        <f t="shared" si="380"/>
        <v>0</v>
      </c>
      <c r="X887" s="210">
        <f t="shared" si="375"/>
        <v>0</v>
      </c>
      <c r="Y887" s="209"/>
      <c r="Z887" s="209"/>
      <c r="AB887" s="306">
        <f t="shared" si="394"/>
        <v>0</v>
      </c>
    </row>
    <row r="888" spans="1:28" s="218" customFormat="1" ht="13.5" hidden="1">
      <c r="A888" s="215"/>
      <c r="B888" s="216" t="s">
        <v>86</v>
      </c>
      <c r="C888" s="217" t="s">
        <v>87</v>
      </c>
      <c r="D888" s="209"/>
      <c r="E888" s="209"/>
      <c r="F888" s="210">
        <f t="shared" si="391"/>
        <v>0</v>
      </c>
      <c r="G888" s="210"/>
      <c r="H888" s="209"/>
      <c r="I888" s="210">
        <f t="shared" si="392"/>
        <v>0</v>
      </c>
      <c r="J888" s="209"/>
      <c r="K888" s="209"/>
      <c r="L888" s="209"/>
      <c r="M888" s="209"/>
      <c r="N888" s="209"/>
      <c r="O888" s="209"/>
      <c r="P888" s="209"/>
      <c r="Q888" s="209"/>
      <c r="R888" s="209"/>
      <c r="S888" s="209"/>
      <c r="T888" s="209"/>
      <c r="U888" s="210">
        <f t="shared" si="393"/>
        <v>0</v>
      </c>
      <c r="V888" s="209"/>
      <c r="W888" s="210">
        <f t="shared" si="380"/>
        <v>0</v>
      </c>
      <c r="X888" s="210">
        <f aca="true" t="shared" si="403" ref="X888:X902">SUM(N888:V888)</f>
        <v>0</v>
      </c>
      <c r="Y888" s="209"/>
      <c r="Z888" s="209"/>
      <c r="AB888" s="306">
        <f t="shared" si="394"/>
        <v>0</v>
      </c>
    </row>
    <row r="889" spans="1:28" s="218" customFormat="1" ht="13.5" hidden="1">
      <c r="A889" s="215"/>
      <c r="B889" s="216" t="s">
        <v>88</v>
      </c>
      <c r="C889" s="217" t="s">
        <v>89</v>
      </c>
      <c r="D889" s="209"/>
      <c r="E889" s="209"/>
      <c r="F889" s="210">
        <f aca="true" t="shared" si="404" ref="F889:F903">SUM(H889:S889)</f>
        <v>0</v>
      </c>
      <c r="G889" s="210"/>
      <c r="H889" s="209"/>
      <c r="I889" s="210">
        <f aca="true" t="shared" si="405" ref="I889:I903">SUM(H889:H889)</f>
        <v>0</v>
      </c>
      <c r="J889" s="209"/>
      <c r="K889" s="209"/>
      <c r="L889" s="209"/>
      <c r="M889" s="209"/>
      <c r="N889" s="209"/>
      <c r="O889" s="209"/>
      <c r="P889" s="209"/>
      <c r="Q889" s="209"/>
      <c r="R889" s="209"/>
      <c r="S889" s="209"/>
      <c r="T889" s="209"/>
      <c r="U889" s="210">
        <f aca="true" t="shared" si="406" ref="U889:U903">SUM(I889+T889)</f>
        <v>0</v>
      </c>
      <c r="V889" s="209"/>
      <c r="W889" s="210">
        <f aca="true" t="shared" si="407" ref="W889:W903">SUM(U889:V889)</f>
        <v>0</v>
      </c>
      <c r="X889" s="210">
        <f t="shared" si="403"/>
        <v>0</v>
      </c>
      <c r="Y889" s="209"/>
      <c r="Z889" s="209"/>
      <c r="AB889" s="306">
        <f aca="true" t="shared" si="408" ref="AB889:AB903">SUM(P889+AA889)</f>
        <v>0</v>
      </c>
    </row>
    <row r="890" spans="1:28" s="218" customFormat="1" ht="13.5" hidden="1">
      <c r="A890" s="215"/>
      <c r="B890" s="216" t="s">
        <v>90</v>
      </c>
      <c r="C890" s="217" t="s">
        <v>91</v>
      </c>
      <c r="D890" s="209"/>
      <c r="E890" s="209"/>
      <c r="F890" s="210">
        <f t="shared" si="404"/>
        <v>0</v>
      </c>
      <c r="G890" s="210"/>
      <c r="H890" s="209"/>
      <c r="I890" s="210">
        <f t="shared" si="405"/>
        <v>0</v>
      </c>
      <c r="J890" s="209"/>
      <c r="K890" s="209"/>
      <c r="L890" s="209"/>
      <c r="M890" s="209"/>
      <c r="N890" s="209"/>
      <c r="O890" s="209"/>
      <c r="P890" s="209"/>
      <c r="Q890" s="209"/>
      <c r="R890" s="209"/>
      <c r="S890" s="209"/>
      <c r="T890" s="209"/>
      <c r="U890" s="210">
        <f t="shared" si="406"/>
        <v>0</v>
      </c>
      <c r="V890" s="209"/>
      <c r="W890" s="210">
        <f t="shared" si="407"/>
        <v>0</v>
      </c>
      <c r="X890" s="210">
        <f t="shared" si="403"/>
        <v>0</v>
      </c>
      <c r="Y890" s="209"/>
      <c r="Z890" s="209"/>
      <c r="AB890" s="306">
        <f t="shared" si="408"/>
        <v>0</v>
      </c>
    </row>
    <row r="891" spans="1:28" s="218" customFormat="1" ht="13.5" hidden="1">
      <c r="A891" s="215"/>
      <c r="B891" s="216" t="s">
        <v>92</v>
      </c>
      <c r="C891" s="217" t="s">
        <v>93</v>
      </c>
      <c r="D891" s="209"/>
      <c r="E891" s="209"/>
      <c r="F891" s="210">
        <f t="shared" si="404"/>
        <v>0</v>
      </c>
      <c r="G891" s="210"/>
      <c r="H891" s="209"/>
      <c r="I891" s="210">
        <f t="shared" si="405"/>
        <v>0</v>
      </c>
      <c r="J891" s="209"/>
      <c r="K891" s="209"/>
      <c r="L891" s="209"/>
      <c r="M891" s="209"/>
      <c r="N891" s="209"/>
      <c r="O891" s="209"/>
      <c r="P891" s="209"/>
      <c r="Q891" s="209"/>
      <c r="R891" s="209"/>
      <c r="S891" s="209"/>
      <c r="T891" s="209"/>
      <c r="U891" s="210">
        <f t="shared" si="406"/>
        <v>0</v>
      </c>
      <c r="V891" s="209"/>
      <c r="W891" s="210">
        <f t="shared" si="407"/>
        <v>0</v>
      </c>
      <c r="X891" s="210">
        <f t="shared" si="403"/>
        <v>0</v>
      </c>
      <c r="Y891" s="209"/>
      <c r="Z891" s="209"/>
      <c r="AB891" s="306">
        <f t="shared" si="408"/>
        <v>0</v>
      </c>
    </row>
    <row r="892" spans="1:28" s="218" customFormat="1" ht="13.5" hidden="1">
      <c r="A892" s="215"/>
      <c r="B892" s="216" t="s">
        <v>94</v>
      </c>
      <c r="C892" s="217" t="s">
        <v>95</v>
      </c>
      <c r="D892" s="209"/>
      <c r="E892" s="209"/>
      <c r="F892" s="210">
        <f t="shared" si="404"/>
        <v>0</v>
      </c>
      <c r="G892" s="210"/>
      <c r="H892" s="209"/>
      <c r="I892" s="210">
        <f t="shared" si="405"/>
        <v>0</v>
      </c>
      <c r="J892" s="209"/>
      <c r="K892" s="209"/>
      <c r="L892" s="209"/>
      <c r="M892" s="209"/>
      <c r="N892" s="209"/>
      <c r="O892" s="209"/>
      <c r="P892" s="209"/>
      <c r="Q892" s="209"/>
      <c r="R892" s="209"/>
      <c r="S892" s="209"/>
      <c r="T892" s="209"/>
      <c r="U892" s="210">
        <f t="shared" si="406"/>
        <v>0</v>
      </c>
      <c r="V892" s="209"/>
      <c r="W892" s="210">
        <f t="shared" si="407"/>
        <v>0</v>
      </c>
      <c r="X892" s="210">
        <f t="shared" si="403"/>
        <v>0</v>
      </c>
      <c r="Y892" s="209"/>
      <c r="Z892" s="209"/>
      <c r="AB892" s="306">
        <f t="shared" si="408"/>
        <v>0</v>
      </c>
    </row>
    <row r="893" spans="1:28" s="201" customFormat="1" ht="13.5" hidden="1">
      <c r="A893" s="199"/>
      <c r="B893" s="199">
        <v>423</v>
      </c>
      <c r="C893" s="202"/>
      <c r="D893" s="204">
        <f>SUM(D894+D895)</f>
        <v>0</v>
      </c>
      <c r="E893" s="204">
        <f>SUM(E894+E895)</f>
        <v>0</v>
      </c>
      <c r="F893" s="210">
        <f t="shared" si="404"/>
        <v>0</v>
      </c>
      <c r="G893" s="204"/>
      <c r="H893" s="204">
        <f>SUM(H894+H895)</f>
        <v>0</v>
      </c>
      <c r="I893" s="210">
        <f t="shared" si="405"/>
        <v>0</v>
      </c>
      <c r="J893" s="204">
        <f aca="true" t="shared" si="409" ref="J893:S893">SUM(J894+J895)</f>
        <v>0</v>
      </c>
      <c r="K893" s="204">
        <f t="shared" si="409"/>
        <v>0</v>
      </c>
      <c r="L893" s="204">
        <f>SUM(L894+L895)</f>
        <v>0</v>
      </c>
      <c r="M893" s="204">
        <f t="shared" si="409"/>
        <v>0</v>
      </c>
      <c r="N893" s="204">
        <f t="shared" si="409"/>
        <v>0</v>
      </c>
      <c r="O893" s="204">
        <f t="shared" si="409"/>
        <v>0</v>
      </c>
      <c r="P893" s="204">
        <f t="shared" si="409"/>
        <v>0</v>
      </c>
      <c r="Q893" s="204">
        <f t="shared" si="409"/>
        <v>0</v>
      </c>
      <c r="R893" s="204">
        <f t="shared" si="409"/>
        <v>0</v>
      </c>
      <c r="S893" s="204">
        <f t="shared" si="409"/>
        <v>0</v>
      </c>
      <c r="T893" s="204">
        <f>SUM(T894+T895)</f>
        <v>0</v>
      </c>
      <c r="U893" s="210">
        <f t="shared" si="406"/>
        <v>0</v>
      </c>
      <c r="V893" s="204">
        <f>SUM(V894+V895)</f>
        <v>0</v>
      </c>
      <c r="W893" s="210">
        <f t="shared" si="407"/>
        <v>0</v>
      </c>
      <c r="X893" s="210">
        <f t="shared" si="403"/>
        <v>0</v>
      </c>
      <c r="Y893" s="204">
        <f>SUM(Y894+Y895)</f>
        <v>0</v>
      </c>
      <c r="Z893" s="204">
        <f>SUM(Z894+Z895)</f>
        <v>0</v>
      </c>
      <c r="AB893" s="306">
        <f t="shared" si="408"/>
        <v>0</v>
      </c>
    </row>
    <row r="894" spans="1:28" s="218" customFormat="1" ht="13.5" hidden="1">
      <c r="A894" s="215"/>
      <c r="B894" s="216" t="s">
        <v>96</v>
      </c>
      <c r="C894" s="217" t="s">
        <v>97</v>
      </c>
      <c r="D894" s="209"/>
      <c r="E894" s="209"/>
      <c r="F894" s="210">
        <f t="shared" si="404"/>
        <v>0</v>
      </c>
      <c r="G894" s="210"/>
      <c r="H894" s="209"/>
      <c r="I894" s="210">
        <f t="shared" si="405"/>
        <v>0</v>
      </c>
      <c r="J894" s="209"/>
      <c r="K894" s="209"/>
      <c r="L894" s="209"/>
      <c r="M894" s="209"/>
      <c r="N894" s="209"/>
      <c r="O894" s="209"/>
      <c r="P894" s="209"/>
      <c r="Q894" s="209"/>
      <c r="R894" s="209"/>
      <c r="S894" s="209"/>
      <c r="T894" s="209"/>
      <c r="U894" s="210">
        <f t="shared" si="406"/>
        <v>0</v>
      </c>
      <c r="V894" s="209"/>
      <c r="W894" s="210">
        <f t="shared" si="407"/>
        <v>0</v>
      </c>
      <c r="X894" s="210">
        <f t="shared" si="403"/>
        <v>0</v>
      </c>
      <c r="Y894" s="209"/>
      <c r="Z894" s="209"/>
      <c r="AB894" s="306">
        <f t="shared" si="408"/>
        <v>0</v>
      </c>
    </row>
    <row r="895" spans="1:28" s="218" customFormat="1" ht="13.5" hidden="1">
      <c r="A895" s="215"/>
      <c r="B895" s="216" t="s">
        <v>98</v>
      </c>
      <c r="C895" s="217" t="s">
        <v>99</v>
      </c>
      <c r="D895" s="209"/>
      <c r="E895" s="209"/>
      <c r="F895" s="210">
        <f t="shared" si="404"/>
        <v>0</v>
      </c>
      <c r="G895" s="210"/>
      <c r="H895" s="209"/>
      <c r="I895" s="210">
        <f t="shared" si="405"/>
        <v>0</v>
      </c>
      <c r="J895" s="209"/>
      <c r="K895" s="209"/>
      <c r="L895" s="209"/>
      <c r="M895" s="209"/>
      <c r="N895" s="209"/>
      <c r="O895" s="209"/>
      <c r="P895" s="209"/>
      <c r="Q895" s="209"/>
      <c r="R895" s="209"/>
      <c r="S895" s="209"/>
      <c r="T895" s="209"/>
      <c r="U895" s="210">
        <f t="shared" si="406"/>
        <v>0</v>
      </c>
      <c r="V895" s="209"/>
      <c r="W895" s="210">
        <f t="shared" si="407"/>
        <v>0</v>
      </c>
      <c r="X895" s="210">
        <f t="shared" si="403"/>
        <v>0</v>
      </c>
      <c r="Y895" s="209"/>
      <c r="Z895" s="209"/>
      <c r="AB895" s="306">
        <f t="shared" si="408"/>
        <v>0</v>
      </c>
    </row>
    <row r="896" spans="1:28" s="201" customFormat="1" ht="13.5" hidden="1">
      <c r="A896" s="199"/>
      <c r="B896" s="199">
        <v>424</v>
      </c>
      <c r="C896" s="202"/>
      <c r="D896" s="204">
        <f>SUM(D897+D898+D899+D900)</f>
        <v>0</v>
      </c>
      <c r="E896" s="204">
        <f>SUM(E897+E898+E899+E900)</f>
        <v>0</v>
      </c>
      <c r="F896" s="210">
        <f t="shared" si="404"/>
        <v>0</v>
      </c>
      <c r="G896" s="204"/>
      <c r="H896" s="204">
        <f>SUM(H897+H898+H899+H900)</f>
        <v>0</v>
      </c>
      <c r="I896" s="210">
        <f t="shared" si="405"/>
        <v>0</v>
      </c>
      <c r="J896" s="204">
        <f aca="true" t="shared" si="410" ref="J896:S896">SUM(J897+J898+J899+J900)</f>
        <v>0</v>
      </c>
      <c r="K896" s="204">
        <f t="shared" si="410"/>
        <v>0</v>
      </c>
      <c r="L896" s="204">
        <f>SUM(L897+L898+L899+L900)</f>
        <v>0</v>
      </c>
      <c r="M896" s="204">
        <f t="shared" si="410"/>
        <v>0</v>
      </c>
      <c r="N896" s="204">
        <f t="shared" si="410"/>
        <v>0</v>
      </c>
      <c r="O896" s="204">
        <f t="shared" si="410"/>
        <v>0</v>
      </c>
      <c r="P896" s="204">
        <f t="shared" si="410"/>
        <v>0</v>
      </c>
      <c r="Q896" s="204">
        <f t="shared" si="410"/>
        <v>0</v>
      </c>
      <c r="R896" s="204">
        <f t="shared" si="410"/>
        <v>0</v>
      </c>
      <c r="S896" s="204">
        <f t="shared" si="410"/>
        <v>0</v>
      </c>
      <c r="T896" s="204">
        <f>SUM(T897+T898+T899+T900)</f>
        <v>0</v>
      </c>
      <c r="U896" s="210">
        <f t="shared" si="406"/>
        <v>0</v>
      </c>
      <c r="V896" s="204">
        <f>SUM(V897+V898+V899+V900)</f>
        <v>0</v>
      </c>
      <c r="W896" s="210">
        <f t="shared" si="407"/>
        <v>0</v>
      </c>
      <c r="X896" s="210">
        <f t="shared" si="403"/>
        <v>0</v>
      </c>
      <c r="Y896" s="204">
        <f>SUM(Y897+Y898+Y899+Y900)</f>
        <v>0</v>
      </c>
      <c r="Z896" s="204">
        <f>SUM(Z897+Z898+Z899+Z900)</f>
        <v>0</v>
      </c>
      <c r="AB896" s="306">
        <f t="shared" si="408"/>
        <v>0</v>
      </c>
    </row>
    <row r="897" spans="1:28" s="218" customFormat="1" ht="13.5" hidden="1">
      <c r="A897" s="215"/>
      <c r="B897" s="219">
        <v>4241</v>
      </c>
      <c r="C897" s="220" t="s">
        <v>100</v>
      </c>
      <c r="D897" s="209"/>
      <c r="E897" s="209"/>
      <c r="F897" s="210">
        <f t="shared" si="404"/>
        <v>0</v>
      </c>
      <c r="G897" s="210"/>
      <c r="H897" s="209"/>
      <c r="I897" s="210">
        <f t="shared" si="405"/>
        <v>0</v>
      </c>
      <c r="J897" s="209"/>
      <c r="K897" s="209"/>
      <c r="L897" s="209"/>
      <c r="M897" s="209"/>
      <c r="N897" s="209"/>
      <c r="O897" s="209"/>
      <c r="P897" s="209"/>
      <c r="Q897" s="209"/>
      <c r="R897" s="209"/>
      <c r="S897" s="209"/>
      <c r="T897" s="209"/>
      <c r="U897" s="210">
        <f t="shared" si="406"/>
        <v>0</v>
      </c>
      <c r="V897" s="209"/>
      <c r="W897" s="210">
        <f t="shared" si="407"/>
        <v>0</v>
      </c>
      <c r="X897" s="210">
        <f t="shared" si="403"/>
        <v>0</v>
      </c>
      <c r="Y897" s="209"/>
      <c r="Z897" s="209"/>
      <c r="AB897" s="306">
        <f t="shared" si="408"/>
        <v>0</v>
      </c>
    </row>
    <row r="898" spans="1:28" s="218" customFormat="1" ht="13.5" hidden="1">
      <c r="A898" s="215"/>
      <c r="B898" s="219">
        <v>4242</v>
      </c>
      <c r="C898" s="221" t="s">
        <v>101</v>
      </c>
      <c r="D898" s="209"/>
      <c r="E898" s="209"/>
      <c r="F898" s="210">
        <f t="shared" si="404"/>
        <v>0</v>
      </c>
      <c r="G898" s="210"/>
      <c r="H898" s="209"/>
      <c r="I898" s="210">
        <f t="shared" si="405"/>
        <v>0</v>
      </c>
      <c r="J898" s="209"/>
      <c r="K898" s="209"/>
      <c r="L898" s="209"/>
      <c r="M898" s="209"/>
      <c r="N898" s="209"/>
      <c r="O898" s="209"/>
      <c r="P898" s="209"/>
      <c r="Q898" s="209"/>
      <c r="R898" s="209"/>
      <c r="S898" s="209"/>
      <c r="T898" s="209"/>
      <c r="U898" s="210">
        <f t="shared" si="406"/>
        <v>0</v>
      </c>
      <c r="V898" s="209"/>
      <c r="W898" s="210">
        <f t="shared" si="407"/>
        <v>0</v>
      </c>
      <c r="X898" s="210">
        <f t="shared" si="403"/>
        <v>0</v>
      </c>
      <c r="Y898" s="209"/>
      <c r="Z898" s="209"/>
      <c r="AB898" s="306">
        <f t="shared" si="408"/>
        <v>0</v>
      </c>
    </row>
    <row r="899" spans="1:28" s="218" customFormat="1" ht="13.5" hidden="1">
      <c r="A899" s="215"/>
      <c r="B899" s="219">
        <v>4243</v>
      </c>
      <c r="C899" s="221" t="s">
        <v>102</v>
      </c>
      <c r="D899" s="209"/>
      <c r="E899" s="209"/>
      <c r="F899" s="210">
        <f t="shared" si="404"/>
        <v>0</v>
      </c>
      <c r="G899" s="210"/>
      <c r="H899" s="209"/>
      <c r="I899" s="210">
        <f t="shared" si="405"/>
        <v>0</v>
      </c>
      <c r="J899" s="209"/>
      <c r="K899" s="209"/>
      <c r="L899" s="209"/>
      <c r="M899" s="209"/>
      <c r="N899" s="209"/>
      <c r="O899" s="209"/>
      <c r="P899" s="209"/>
      <c r="Q899" s="209"/>
      <c r="R899" s="209"/>
      <c r="S899" s="209"/>
      <c r="T899" s="209"/>
      <c r="U899" s="210">
        <f t="shared" si="406"/>
        <v>0</v>
      </c>
      <c r="V899" s="209"/>
      <c r="W899" s="210">
        <f t="shared" si="407"/>
        <v>0</v>
      </c>
      <c r="X899" s="210">
        <f t="shared" si="403"/>
        <v>0</v>
      </c>
      <c r="Y899" s="209"/>
      <c r="Z899" s="209"/>
      <c r="AB899" s="306">
        <f t="shared" si="408"/>
        <v>0</v>
      </c>
    </row>
    <row r="900" spans="1:28" s="218" customFormat="1" ht="13.5" hidden="1">
      <c r="A900" s="215"/>
      <c r="B900" s="219">
        <v>4244</v>
      </c>
      <c r="C900" s="221" t="s">
        <v>103</v>
      </c>
      <c r="D900" s="209"/>
      <c r="E900" s="209"/>
      <c r="F900" s="210">
        <f t="shared" si="404"/>
        <v>0</v>
      </c>
      <c r="G900" s="210"/>
      <c r="H900" s="209"/>
      <c r="I900" s="210">
        <f t="shared" si="405"/>
        <v>0</v>
      </c>
      <c r="J900" s="209"/>
      <c r="K900" s="209"/>
      <c r="L900" s="209"/>
      <c r="M900" s="209"/>
      <c r="N900" s="209"/>
      <c r="O900" s="209"/>
      <c r="P900" s="209"/>
      <c r="Q900" s="209"/>
      <c r="R900" s="209"/>
      <c r="S900" s="209"/>
      <c r="T900" s="209"/>
      <c r="U900" s="210">
        <f t="shared" si="406"/>
        <v>0</v>
      </c>
      <c r="V900" s="209"/>
      <c r="W900" s="210">
        <f t="shared" si="407"/>
        <v>0</v>
      </c>
      <c r="X900" s="210">
        <f t="shared" si="403"/>
        <v>0</v>
      </c>
      <c r="Y900" s="209"/>
      <c r="Z900" s="209"/>
      <c r="AB900" s="306">
        <f t="shared" si="408"/>
        <v>0</v>
      </c>
    </row>
    <row r="901" spans="1:28" s="201" customFormat="1" ht="13.5" hidden="1">
      <c r="A901" s="199"/>
      <c r="B901" s="199">
        <v>426</v>
      </c>
      <c r="C901" s="200"/>
      <c r="D901" s="204">
        <f>SUM(D902+D903)</f>
        <v>0</v>
      </c>
      <c r="E901" s="204">
        <f>SUM(E902+E903)</f>
        <v>0</v>
      </c>
      <c r="F901" s="210">
        <f t="shared" si="404"/>
        <v>0</v>
      </c>
      <c r="G901" s="204"/>
      <c r="H901" s="204">
        <f>SUM(H902+H903)</f>
        <v>0</v>
      </c>
      <c r="I901" s="210">
        <f t="shared" si="405"/>
        <v>0</v>
      </c>
      <c r="J901" s="204">
        <f aca="true" t="shared" si="411" ref="J901:S901">SUM(J902+J903)</f>
        <v>0</v>
      </c>
      <c r="K901" s="204">
        <f t="shared" si="411"/>
        <v>0</v>
      </c>
      <c r="L901" s="204">
        <f>SUM(L902+L903)</f>
        <v>0</v>
      </c>
      <c r="M901" s="204">
        <f t="shared" si="411"/>
        <v>0</v>
      </c>
      <c r="N901" s="204">
        <f t="shared" si="411"/>
        <v>0</v>
      </c>
      <c r="O901" s="204">
        <f t="shared" si="411"/>
        <v>0</v>
      </c>
      <c r="P901" s="204">
        <f t="shared" si="411"/>
        <v>0</v>
      </c>
      <c r="Q901" s="204">
        <f t="shared" si="411"/>
        <v>0</v>
      </c>
      <c r="R901" s="204">
        <f t="shared" si="411"/>
        <v>0</v>
      </c>
      <c r="S901" s="204">
        <f t="shared" si="411"/>
        <v>0</v>
      </c>
      <c r="T901" s="204">
        <f>SUM(T902+T903)</f>
        <v>0</v>
      </c>
      <c r="U901" s="210">
        <f t="shared" si="406"/>
        <v>0</v>
      </c>
      <c r="V901" s="204">
        <f>SUM(V902+V903)</f>
        <v>0</v>
      </c>
      <c r="W901" s="210">
        <f t="shared" si="407"/>
        <v>0</v>
      </c>
      <c r="X901" s="210">
        <f t="shared" si="403"/>
        <v>0</v>
      </c>
      <c r="Y901" s="204">
        <f>SUM(Y902+Y903)</f>
        <v>0</v>
      </c>
      <c r="Z901" s="204">
        <f>SUM(Z902+Z903)</f>
        <v>0</v>
      </c>
      <c r="AB901" s="306">
        <f t="shared" si="408"/>
        <v>0</v>
      </c>
    </row>
    <row r="902" spans="1:28" s="218" customFormat="1" ht="13.5" hidden="1">
      <c r="A902" s="215"/>
      <c r="B902" s="216">
        <v>4262</v>
      </c>
      <c r="C902" s="217" t="s">
        <v>104</v>
      </c>
      <c r="D902" s="209"/>
      <c r="E902" s="209"/>
      <c r="F902" s="210">
        <f t="shared" si="404"/>
        <v>0</v>
      </c>
      <c r="G902" s="210"/>
      <c r="H902" s="209"/>
      <c r="I902" s="210">
        <f t="shared" si="405"/>
        <v>0</v>
      </c>
      <c r="J902" s="209"/>
      <c r="K902" s="209"/>
      <c r="L902" s="209"/>
      <c r="M902" s="209"/>
      <c r="N902" s="209"/>
      <c r="O902" s="209"/>
      <c r="P902" s="209"/>
      <c r="Q902" s="209"/>
      <c r="R902" s="209"/>
      <c r="S902" s="209"/>
      <c r="T902" s="209"/>
      <c r="U902" s="210">
        <f t="shared" si="406"/>
        <v>0</v>
      </c>
      <c r="V902" s="209"/>
      <c r="W902" s="210">
        <f t="shared" si="407"/>
        <v>0</v>
      </c>
      <c r="X902" s="210">
        <f t="shared" si="403"/>
        <v>0</v>
      </c>
      <c r="Y902" s="209"/>
      <c r="Z902" s="209"/>
      <c r="AB902" s="306">
        <f t="shared" si="408"/>
        <v>0</v>
      </c>
    </row>
    <row r="903" spans="1:28" s="218" customFormat="1" ht="13.5" hidden="1">
      <c r="A903" s="215"/>
      <c r="B903" s="216">
        <v>4263</v>
      </c>
      <c r="C903" s="217" t="s">
        <v>105</v>
      </c>
      <c r="D903" s="209"/>
      <c r="E903" s="209"/>
      <c r="F903" s="210">
        <f t="shared" si="404"/>
        <v>0</v>
      </c>
      <c r="G903" s="210"/>
      <c r="H903" s="209"/>
      <c r="I903" s="210">
        <f t="shared" si="405"/>
        <v>0</v>
      </c>
      <c r="J903" s="209"/>
      <c r="K903" s="209"/>
      <c r="L903" s="209"/>
      <c r="M903" s="209"/>
      <c r="N903" s="209"/>
      <c r="O903" s="209"/>
      <c r="P903" s="209"/>
      <c r="Q903" s="209"/>
      <c r="R903" s="209"/>
      <c r="S903" s="209"/>
      <c r="T903" s="209"/>
      <c r="U903" s="210">
        <f t="shared" si="406"/>
        <v>0</v>
      </c>
      <c r="V903" s="209"/>
      <c r="W903" s="210">
        <f t="shared" si="407"/>
        <v>0</v>
      </c>
      <c r="X903" s="3"/>
      <c r="Y903" s="209"/>
      <c r="Z903" s="209"/>
      <c r="AB903" s="306">
        <f t="shared" si="408"/>
        <v>0</v>
      </c>
    </row>
    <row r="904" ht="13.5" hidden="1">
      <c r="X904" s="210">
        <f aca="true" t="shared" si="412" ref="X904:X967">SUM(N904:V904)</f>
        <v>0</v>
      </c>
    </row>
    <row r="905" spans="2:28" s="7" customFormat="1" ht="13.5" hidden="1">
      <c r="B905" s="6"/>
      <c r="C905" s="10" t="s">
        <v>548</v>
      </c>
      <c r="D905" s="4">
        <f>SUM(D906+D963)</f>
        <v>0</v>
      </c>
      <c r="E905" s="4">
        <f>SUM(E906+E963)</f>
        <v>0</v>
      </c>
      <c r="F905" s="210">
        <f aca="true" t="shared" si="413" ref="F905:F936">SUM(H905:S905)</f>
        <v>0</v>
      </c>
      <c r="G905" s="4"/>
      <c r="H905" s="4">
        <f>SUM(H906+H963)</f>
        <v>0</v>
      </c>
      <c r="I905" s="210">
        <f aca="true" t="shared" si="414" ref="I905:I936">SUM(H905:H905)</f>
        <v>0</v>
      </c>
      <c r="J905" s="4">
        <f aca="true" t="shared" si="415" ref="J905:S905">SUM(J906+J963)</f>
        <v>0</v>
      </c>
      <c r="K905" s="4">
        <f t="shared" si="415"/>
        <v>0</v>
      </c>
      <c r="L905" s="4">
        <f>SUM(L906+L963)</f>
        <v>0</v>
      </c>
      <c r="M905" s="4">
        <f t="shared" si="415"/>
        <v>0</v>
      </c>
      <c r="N905" s="4">
        <f t="shared" si="415"/>
        <v>0</v>
      </c>
      <c r="O905" s="4">
        <f t="shared" si="415"/>
        <v>0</v>
      </c>
      <c r="P905" s="4">
        <f t="shared" si="415"/>
        <v>0</v>
      </c>
      <c r="Q905" s="4">
        <f t="shared" si="415"/>
        <v>0</v>
      </c>
      <c r="R905" s="4">
        <f t="shared" si="415"/>
        <v>0</v>
      </c>
      <c r="S905" s="4">
        <f t="shared" si="415"/>
        <v>0</v>
      </c>
      <c r="T905" s="4">
        <f>SUM(T906+T963)</f>
        <v>0</v>
      </c>
      <c r="U905" s="210">
        <f aca="true" t="shared" si="416" ref="U905:U936">SUM(I905+T905)</f>
        <v>0</v>
      </c>
      <c r="V905" s="4">
        <f>SUM(V906+V963)</f>
        <v>0</v>
      </c>
      <c r="W905" s="210">
        <f aca="true" t="shared" si="417" ref="W905:W968">SUM(U905:V905)</f>
        <v>0</v>
      </c>
      <c r="X905" s="210">
        <f t="shared" si="412"/>
        <v>0</v>
      </c>
      <c r="Y905" s="4">
        <f>SUM(Y906+Y963)</f>
        <v>0</v>
      </c>
      <c r="Z905" s="4">
        <f>SUM(Z906+Z963)</f>
        <v>0</v>
      </c>
      <c r="AB905" s="306">
        <f aca="true" t="shared" si="418" ref="AB905:AB936">SUM(P905+AA905)</f>
        <v>0</v>
      </c>
    </row>
    <row r="906" spans="2:28" s="7" customFormat="1" ht="13.5" hidden="1">
      <c r="B906" s="6">
        <v>3</v>
      </c>
      <c r="C906" s="7" t="s">
        <v>118</v>
      </c>
      <c r="D906" s="4">
        <f>SUM(D907+D919+D952)</f>
        <v>0</v>
      </c>
      <c r="E906" s="4">
        <f>SUM(E907+E919+E952)</f>
        <v>0</v>
      </c>
      <c r="F906" s="210">
        <f t="shared" si="413"/>
        <v>0</v>
      </c>
      <c r="G906" s="4"/>
      <c r="H906" s="4">
        <f>SUM(H907+H919+H952)</f>
        <v>0</v>
      </c>
      <c r="I906" s="210">
        <f t="shared" si="414"/>
        <v>0</v>
      </c>
      <c r="J906" s="4">
        <f aca="true" t="shared" si="419" ref="J906:S906">SUM(J907+J919+J952)</f>
        <v>0</v>
      </c>
      <c r="K906" s="4">
        <f t="shared" si="419"/>
        <v>0</v>
      </c>
      <c r="L906" s="4">
        <f>SUM(L907+L919+L952)</f>
        <v>0</v>
      </c>
      <c r="M906" s="4">
        <f t="shared" si="419"/>
        <v>0</v>
      </c>
      <c r="N906" s="4">
        <f t="shared" si="419"/>
        <v>0</v>
      </c>
      <c r="O906" s="4">
        <f t="shared" si="419"/>
        <v>0</v>
      </c>
      <c r="P906" s="4">
        <f t="shared" si="419"/>
        <v>0</v>
      </c>
      <c r="Q906" s="4">
        <f t="shared" si="419"/>
        <v>0</v>
      </c>
      <c r="R906" s="4">
        <f t="shared" si="419"/>
        <v>0</v>
      </c>
      <c r="S906" s="4">
        <f t="shared" si="419"/>
        <v>0</v>
      </c>
      <c r="T906" s="4">
        <f>SUM(T907+T919+T952)</f>
        <v>0</v>
      </c>
      <c r="U906" s="210">
        <f t="shared" si="416"/>
        <v>0</v>
      </c>
      <c r="V906" s="4">
        <f>SUM(V907+V919+V952)</f>
        <v>0</v>
      </c>
      <c r="W906" s="210">
        <f t="shared" si="417"/>
        <v>0</v>
      </c>
      <c r="X906" s="210">
        <f t="shared" si="412"/>
        <v>0</v>
      </c>
      <c r="Y906" s="4">
        <f>SUM(Y907+Y919+Y952)</f>
        <v>0</v>
      </c>
      <c r="Z906" s="4">
        <f>SUM(Z907+Z919+Z952)</f>
        <v>0</v>
      </c>
      <c r="AB906" s="306">
        <f t="shared" si="418"/>
        <v>0</v>
      </c>
    </row>
    <row r="907" spans="2:28" s="7" customFormat="1" ht="13.5" hidden="1">
      <c r="B907" s="6">
        <v>31</v>
      </c>
      <c r="D907" s="4">
        <f>SUM(D908+D913+D915)</f>
        <v>0</v>
      </c>
      <c r="E907" s="4">
        <f>SUM(E908+E913+E915)</f>
        <v>0</v>
      </c>
      <c r="F907" s="210">
        <f t="shared" si="413"/>
        <v>0</v>
      </c>
      <c r="G907" s="4"/>
      <c r="H907" s="4">
        <f>SUM(H908+H913+H915)</f>
        <v>0</v>
      </c>
      <c r="I907" s="210">
        <f t="shared" si="414"/>
        <v>0</v>
      </c>
      <c r="J907" s="4">
        <f aca="true" t="shared" si="420" ref="J907:S907">SUM(J908+J913+J915)</f>
        <v>0</v>
      </c>
      <c r="K907" s="4">
        <f t="shared" si="420"/>
        <v>0</v>
      </c>
      <c r="L907" s="4">
        <f>SUM(L908+L913+L915)</f>
        <v>0</v>
      </c>
      <c r="M907" s="4">
        <f t="shared" si="420"/>
        <v>0</v>
      </c>
      <c r="N907" s="4">
        <f t="shared" si="420"/>
        <v>0</v>
      </c>
      <c r="O907" s="4">
        <f t="shared" si="420"/>
        <v>0</v>
      </c>
      <c r="P907" s="4">
        <f t="shared" si="420"/>
        <v>0</v>
      </c>
      <c r="Q907" s="4">
        <f t="shared" si="420"/>
        <v>0</v>
      </c>
      <c r="R907" s="4">
        <f t="shared" si="420"/>
        <v>0</v>
      </c>
      <c r="S907" s="4">
        <f t="shared" si="420"/>
        <v>0</v>
      </c>
      <c r="T907" s="4">
        <f>SUM(T908+T913+T915)</f>
        <v>0</v>
      </c>
      <c r="U907" s="210">
        <f t="shared" si="416"/>
        <v>0</v>
      </c>
      <c r="V907" s="4">
        <f>SUM(V908+V913+V915)</f>
        <v>0</v>
      </c>
      <c r="W907" s="210">
        <f t="shared" si="417"/>
        <v>0</v>
      </c>
      <c r="X907" s="210">
        <f t="shared" si="412"/>
        <v>0</v>
      </c>
      <c r="Y907" s="4">
        <f>SUM(Y908+Y913+Y915)</f>
        <v>0</v>
      </c>
      <c r="Z907" s="4">
        <f>SUM(Z908+Z913+Z915)</f>
        <v>0</v>
      </c>
      <c r="AB907" s="306">
        <f t="shared" si="418"/>
        <v>0</v>
      </c>
    </row>
    <row r="908" spans="2:28" s="7" customFormat="1" ht="13.5" hidden="1">
      <c r="B908" s="6">
        <v>311</v>
      </c>
      <c r="D908" s="4">
        <f>SUM(D909+D910+D911+D912)</f>
        <v>0</v>
      </c>
      <c r="E908" s="4">
        <f>SUM(E909+E910+E911+E912)</f>
        <v>0</v>
      </c>
      <c r="F908" s="210">
        <f t="shared" si="413"/>
        <v>0</v>
      </c>
      <c r="G908" s="4"/>
      <c r="H908" s="4">
        <f>SUM(H909+H910+H911+H912)</f>
        <v>0</v>
      </c>
      <c r="I908" s="210">
        <f t="shared" si="414"/>
        <v>0</v>
      </c>
      <c r="J908" s="4">
        <f aca="true" t="shared" si="421" ref="J908:S908">SUM(J909+J910+J911+J912)</f>
        <v>0</v>
      </c>
      <c r="K908" s="4">
        <f t="shared" si="421"/>
        <v>0</v>
      </c>
      <c r="L908" s="4">
        <f>SUM(L909+L910+L911+L912)</f>
        <v>0</v>
      </c>
      <c r="M908" s="4">
        <f t="shared" si="421"/>
        <v>0</v>
      </c>
      <c r="N908" s="4">
        <f t="shared" si="421"/>
        <v>0</v>
      </c>
      <c r="O908" s="4">
        <f t="shared" si="421"/>
        <v>0</v>
      </c>
      <c r="P908" s="4">
        <f t="shared" si="421"/>
        <v>0</v>
      </c>
      <c r="Q908" s="4">
        <f t="shared" si="421"/>
        <v>0</v>
      </c>
      <c r="R908" s="4">
        <f t="shared" si="421"/>
        <v>0</v>
      </c>
      <c r="S908" s="4">
        <f t="shared" si="421"/>
        <v>0</v>
      </c>
      <c r="T908" s="4">
        <f>SUM(T909+T910+T911+T912)</f>
        <v>0</v>
      </c>
      <c r="U908" s="210">
        <f t="shared" si="416"/>
        <v>0</v>
      </c>
      <c r="V908" s="4">
        <f>SUM(V909+V910+V911+V912)</f>
        <v>0</v>
      </c>
      <c r="W908" s="210">
        <f t="shared" si="417"/>
        <v>0</v>
      </c>
      <c r="X908" s="210">
        <f t="shared" si="412"/>
        <v>0</v>
      </c>
      <c r="Y908" s="4">
        <f>SUM(Y909+Y910+Y911+Y912)</f>
        <v>0</v>
      </c>
      <c r="Z908" s="4">
        <f>SUM(Z909+Z910+Z911+Z912)</f>
        <v>0</v>
      </c>
      <c r="AB908" s="306">
        <f t="shared" si="418"/>
        <v>0</v>
      </c>
    </row>
    <row r="909" spans="1:28" s="211" customFormat="1" ht="13.5" hidden="1">
      <c r="A909" s="206"/>
      <c r="B909" s="207" t="s">
        <v>0</v>
      </c>
      <c r="C909" s="208" t="s">
        <v>1</v>
      </c>
      <c r="D909" s="209"/>
      <c r="E909" s="209"/>
      <c r="F909" s="210">
        <f t="shared" si="413"/>
        <v>0</v>
      </c>
      <c r="G909" s="210"/>
      <c r="H909" s="209"/>
      <c r="I909" s="210">
        <f t="shared" si="414"/>
        <v>0</v>
      </c>
      <c r="J909" s="209"/>
      <c r="K909" s="209"/>
      <c r="L909" s="209"/>
      <c r="M909" s="209"/>
      <c r="N909" s="209"/>
      <c r="O909" s="209"/>
      <c r="P909" s="209"/>
      <c r="Q909" s="209"/>
      <c r="R909" s="209"/>
      <c r="S909" s="209"/>
      <c r="T909" s="209"/>
      <c r="U909" s="210">
        <f t="shared" si="416"/>
        <v>0</v>
      </c>
      <c r="V909" s="209"/>
      <c r="W909" s="210">
        <f t="shared" si="417"/>
        <v>0</v>
      </c>
      <c r="X909" s="210">
        <f t="shared" si="412"/>
        <v>0</v>
      </c>
      <c r="Y909" s="209"/>
      <c r="Z909" s="209"/>
      <c r="AB909" s="306">
        <f t="shared" si="418"/>
        <v>0</v>
      </c>
    </row>
    <row r="910" spans="1:28" s="211" customFormat="1" ht="13.5" hidden="1">
      <c r="A910" s="206"/>
      <c r="B910" s="207" t="s">
        <v>2</v>
      </c>
      <c r="C910" s="208" t="s">
        <v>3</v>
      </c>
      <c r="D910" s="209"/>
      <c r="E910" s="209"/>
      <c r="F910" s="210">
        <f t="shared" si="413"/>
        <v>0</v>
      </c>
      <c r="G910" s="210"/>
      <c r="H910" s="209"/>
      <c r="I910" s="210">
        <f t="shared" si="414"/>
        <v>0</v>
      </c>
      <c r="J910" s="209"/>
      <c r="K910" s="209"/>
      <c r="L910" s="209"/>
      <c r="M910" s="209"/>
      <c r="N910" s="209"/>
      <c r="O910" s="209"/>
      <c r="P910" s="209"/>
      <c r="Q910" s="209"/>
      <c r="R910" s="209"/>
      <c r="S910" s="209"/>
      <c r="T910" s="209"/>
      <c r="U910" s="210">
        <f t="shared" si="416"/>
        <v>0</v>
      </c>
      <c r="V910" s="209"/>
      <c r="W910" s="210">
        <f t="shared" si="417"/>
        <v>0</v>
      </c>
      <c r="X910" s="210">
        <f t="shared" si="412"/>
        <v>0</v>
      </c>
      <c r="Y910" s="209"/>
      <c r="Z910" s="209"/>
      <c r="AB910" s="306">
        <f t="shared" si="418"/>
        <v>0</v>
      </c>
    </row>
    <row r="911" spans="1:28" s="211" customFormat="1" ht="13.5" hidden="1">
      <c r="A911" s="206"/>
      <c r="B911" s="207" t="s">
        <v>4</v>
      </c>
      <c r="C911" s="208" t="s">
        <v>5</v>
      </c>
      <c r="D911" s="209"/>
      <c r="E911" s="209"/>
      <c r="F911" s="210">
        <f t="shared" si="413"/>
        <v>0</v>
      </c>
      <c r="G911" s="210"/>
      <c r="H911" s="209"/>
      <c r="I911" s="210">
        <f t="shared" si="414"/>
        <v>0</v>
      </c>
      <c r="J911" s="209"/>
      <c r="K911" s="209"/>
      <c r="L911" s="209"/>
      <c r="M911" s="209"/>
      <c r="N911" s="209"/>
      <c r="O911" s="209"/>
      <c r="P911" s="209"/>
      <c r="Q911" s="209"/>
      <c r="R911" s="209"/>
      <c r="S911" s="209"/>
      <c r="T911" s="209"/>
      <c r="U911" s="210">
        <f t="shared" si="416"/>
        <v>0</v>
      </c>
      <c r="V911" s="209"/>
      <c r="W911" s="210">
        <f t="shared" si="417"/>
        <v>0</v>
      </c>
      <c r="X911" s="210">
        <f t="shared" si="412"/>
        <v>0</v>
      </c>
      <c r="Y911" s="209"/>
      <c r="Z911" s="209"/>
      <c r="AB911" s="306">
        <f t="shared" si="418"/>
        <v>0</v>
      </c>
    </row>
    <row r="912" spans="1:28" s="211" customFormat="1" ht="13.5" hidden="1">
      <c r="A912" s="206"/>
      <c r="B912" s="207" t="s">
        <v>6</v>
      </c>
      <c r="C912" s="208" t="s">
        <v>7</v>
      </c>
      <c r="D912" s="209"/>
      <c r="E912" s="209"/>
      <c r="F912" s="210">
        <f t="shared" si="413"/>
        <v>0</v>
      </c>
      <c r="G912" s="210"/>
      <c r="H912" s="209"/>
      <c r="I912" s="210">
        <f t="shared" si="414"/>
        <v>0</v>
      </c>
      <c r="J912" s="209"/>
      <c r="K912" s="209"/>
      <c r="L912" s="209"/>
      <c r="M912" s="209"/>
      <c r="N912" s="209"/>
      <c r="O912" s="209"/>
      <c r="P912" s="209"/>
      <c r="Q912" s="209"/>
      <c r="R912" s="209"/>
      <c r="S912" s="209"/>
      <c r="T912" s="209"/>
      <c r="U912" s="210">
        <f t="shared" si="416"/>
        <v>0</v>
      </c>
      <c r="V912" s="209"/>
      <c r="W912" s="210">
        <f t="shared" si="417"/>
        <v>0</v>
      </c>
      <c r="X912" s="210">
        <f t="shared" si="412"/>
        <v>0</v>
      </c>
      <c r="Y912" s="209"/>
      <c r="Z912" s="209"/>
      <c r="AB912" s="306">
        <f t="shared" si="418"/>
        <v>0</v>
      </c>
    </row>
    <row r="913" spans="1:28" s="198" customFormat="1" ht="13.5" hidden="1">
      <c r="A913" s="195"/>
      <c r="B913" s="195">
        <v>312</v>
      </c>
      <c r="C913" s="196"/>
      <c r="D913" s="197">
        <f>SUM(D914)</f>
        <v>0</v>
      </c>
      <c r="E913" s="197">
        <f aca="true" t="shared" si="422" ref="E913:V913">SUM(E914)</f>
        <v>0</v>
      </c>
      <c r="F913" s="210">
        <f t="shared" si="413"/>
        <v>0</v>
      </c>
      <c r="G913" s="197"/>
      <c r="H913" s="197">
        <f t="shared" si="422"/>
        <v>0</v>
      </c>
      <c r="I913" s="210">
        <f t="shared" si="414"/>
        <v>0</v>
      </c>
      <c r="J913" s="197">
        <f t="shared" si="422"/>
        <v>0</v>
      </c>
      <c r="K913" s="197">
        <f t="shared" si="422"/>
        <v>0</v>
      </c>
      <c r="L913" s="197">
        <f t="shared" si="422"/>
        <v>0</v>
      </c>
      <c r="M913" s="197">
        <f t="shared" si="422"/>
        <v>0</v>
      </c>
      <c r="N913" s="197">
        <f t="shared" si="422"/>
        <v>0</v>
      </c>
      <c r="O913" s="197">
        <f t="shared" si="422"/>
        <v>0</v>
      </c>
      <c r="P913" s="197">
        <f t="shared" si="422"/>
        <v>0</v>
      </c>
      <c r="Q913" s="197">
        <f t="shared" si="422"/>
        <v>0</v>
      </c>
      <c r="R913" s="197">
        <f t="shared" si="422"/>
        <v>0</v>
      </c>
      <c r="S913" s="197">
        <f t="shared" si="422"/>
        <v>0</v>
      </c>
      <c r="T913" s="197">
        <f t="shared" si="422"/>
        <v>0</v>
      </c>
      <c r="U913" s="210">
        <f t="shared" si="416"/>
        <v>0</v>
      </c>
      <c r="V913" s="197">
        <f t="shared" si="422"/>
        <v>0</v>
      </c>
      <c r="W913" s="210">
        <f t="shared" si="417"/>
        <v>0</v>
      </c>
      <c r="X913" s="210">
        <f t="shared" si="412"/>
        <v>0</v>
      </c>
      <c r="Y913" s="197">
        <f>SUM(Y914)</f>
        <v>0</v>
      </c>
      <c r="Z913" s="197">
        <f>SUM(Z914)</f>
        <v>0</v>
      </c>
      <c r="AB913" s="306">
        <f t="shared" si="418"/>
        <v>0</v>
      </c>
    </row>
    <row r="914" spans="1:28" s="211" customFormat="1" ht="13.5" hidden="1">
      <c r="A914" s="206"/>
      <c r="B914" s="207" t="s">
        <v>8</v>
      </c>
      <c r="C914" s="208" t="s">
        <v>9</v>
      </c>
      <c r="D914" s="209"/>
      <c r="E914" s="209"/>
      <c r="F914" s="210">
        <f t="shared" si="413"/>
        <v>0</v>
      </c>
      <c r="G914" s="210"/>
      <c r="H914" s="209"/>
      <c r="I914" s="210">
        <f t="shared" si="414"/>
        <v>0</v>
      </c>
      <c r="J914" s="209"/>
      <c r="K914" s="209"/>
      <c r="L914" s="209"/>
      <c r="M914" s="209"/>
      <c r="N914" s="209"/>
      <c r="O914" s="209"/>
      <c r="P914" s="209"/>
      <c r="Q914" s="209"/>
      <c r="R914" s="209"/>
      <c r="S914" s="209"/>
      <c r="T914" s="209"/>
      <c r="U914" s="210">
        <f t="shared" si="416"/>
        <v>0</v>
      </c>
      <c r="V914" s="209"/>
      <c r="W914" s="210">
        <f t="shared" si="417"/>
        <v>0</v>
      </c>
      <c r="X914" s="210">
        <f t="shared" si="412"/>
        <v>0</v>
      </c>
      <c r="Y914" s="209"/>
      <c r="Z914" s="209"/>
      <c r="AB914" s="306">
        <f t="shared" si="418"/>
        <v>0</v>
      </c>
    </row>
    <row r="915" spans="1:28" s="198" customFormat="1" ht="13.5" hidden="1">
      <c r="A915" s="195"/>
      <c r="B915" s="195">
        <v>313</v>
      </c>
      <c r="C915" s="196"/>
      <c r="D915" s="197">
        <f>SUM(D916+D917+D918)</f>
        <v>0</v>
      </c>
      <c r="E915" s="197">
        <f>SUM(E916+E917+E918)</f>
        <v>0</v>
      </c>
      <c r="F915" s="210">
        <f t="shared" si="413"/>
        <v>0</v>
      </c>
      <c r="G915" s="197"/>
      <c r="H915" s="197">
        <f>SUM(H916+H917+H918)</f>
        <v>0</v>
      </c>
      <c r="I915" s="210">
        <f t="shared" si="414"/>
        <v>0</v>
      </c>
      <c r="J915" s="197">
        <f aca="true" t="shared" si="423" ref="J915:S915">SUM(J916+J917+J918)</f>
        <v>0</v>
      </c>
      <c r="K915" s="197">
        <f t="shared" si="423"/>
        <v>0</v>
      </c>
      <c r="L915" s="197">
        <f>SUM(L916+L917+L918)</f>
        <v>0</v>
      </c>
      <c r="M915" s="197">
        <f t="shared" si="423"/>
        <v>0</v>
      </c>
      <c r="N915" s="197">
        <f t="shared" si="423"/>
        <v>0</v>
      </c>
      <c r="O915" s="197">
        <f t="shared" si="423"/>
        <v>0</v>
      </c>
      <c r="P915" s="197">
        <f t="shared" si="423"/>
        <v>0</v>
      </c>
      <c r="Q915" s="197">
        <f t="shared" si="423"/>
        <v>0</v>
      </c>
      <c r="R915" s="197">
        <f t="shared" si="423"/>
        <v>0</v>
      </c>
      <c r="S915" s="197">
        <f t="shared" si="423"/>
        <v>0</v>
      </c>
      <c r="T915" s="197">
        <f>SUM(T916+T917+T918)</f>
        <v>0</v>
      </c>
      <c r="U915" s="210">
        <f t="shared" si="416"/>
        <v>0</v>
      </c>
      <c r="V915" s="197">
        <f>SUM(V916+V917+V918)</f>
        <v>0</v>
      </c>
      <c r="W915" s="210">
        <f t="shared" si="417"/>
        <v>0</v>
      </c>
      <c r="X915" s="210">
        <f t="shared" si="412"/>
        <v>0</v>
      </c>
      <c r="Y915" s="197">
        <f>SUM(Y916+Y917+Y918)</f>
        <v>0</v>
      </c>
      <c r="Z915" s="197">
        <f>SUM(Z916+Z917+Z918)</f>
        <v>0</v>
      </c>
      <c r="AB915" s="306">
        <f t="shared" si="418"/>
        <v>0</v>
      </c>
    </row>
    <row r="916" spans="1:28" s="211" customFormat="1" ht="13.5" hidden="1">
      <c r="A916" s="206"/>
      <c r="B916" s="207" t="s">
        <v>10</v>
      </c>
      <c r="C916" s="208" t="s">
        <v>11</v>
      </c>
      <c r="D916" s="209"/>
      <c r="E916" s="209"/>
      <c r="F916" s="210">
        <f t="shared" si="413"/>
        <v>0</v>
      </c>
      <c r="G916" s="210"/>
      <c r="H916" s="209"/>
      <c r="I916" s="210">
        <f t="shared" si="414"/>
        <v>0</v>
      </c>
      <c r="J916" s="209"/>
      <c r="K916" s="209"/>
      <c r="L916" s="209"/>
      <c r="M916" s="209"/>
      <c r="N916" s="209"/>
      <c r="O916" s="209"/>
      <c r="P916" s="209"/>
      <c r="Q916" s="209"/>
      <c r="R916" s="209"/>
      <c r="S916" s="209"/>
      <c r="T916" s="209"/>
      <c r="U916" s="210">
        <f t="shared" si="416"/>
        <v>0</v>
      </c>
      <c r="V916" s="209"/>
      <c r="W916" s="210">
        <f t="shared" si="417"/>
        <v>0</v>
      </c>
      <c r="X916" s="210">
        <f t="shared" si="412"/>
        <v>0</v>
      </c>
      <c r="Y916" s="209"/>
      <c r="Z916" s="209"/>
      <c r="AB916" s="306">
        <f t="shared" si="418"/>
        <v>0</v>
      </c>
    </row>
    <row r="917" spans="1:28" s="211" customFormat="1" ht="13.5" hidden="1">
      <c r="A917" s="206"/>
      <c r="B917" s="207" t="s">
        <v>12</v>
      </c>
      <c r="C917" s="208" t="s">
        <v>13</v>
      </c>
      <c r="D917" s="209"/>
      <c r="E917" s="209"/>
      <c r="F917" s="210">
        <f t="shared" si="413"/>
        <v>0</v>
      </c>
      <c r="G917" s="210"/>
      <c r="H917" s="209"/>
      <c r="I917" s="210">
        <f t="shared" si="414"/>
        <v>0</v>
      </c>
      <c r="J917" s="209"/>
      <c r="K917" s="209"/>
      <c r="L917" s="209"/>
      <c r="M917" s="209"/>
      <c r="N917" s="209"/>
      <c r="O917" s="209"/>
      <c r="P917" s="209"/>
      <c r="Q917" s="209"/>
      <c r="R917" s="209"/>
      <c r="S917" s="209"/>
      <c r="T917" s="209"/>
      <c r="U917" s="210">
        <f t="shared" si="416"/>
        <v>0</v>
      </c>
      <c r="V917" s="209"/>
      <c r="W917" s="210">
        <f t="shared" si="417"/>
        <v>0</v>
      </c>
      <c r="X917" s="210">
        <f t="shared" si="412"/>
        <v>0</v>
      </c>
      <c r="Y917" s="209"/>
      <c r="Z917" s="209"/>
      <c r="AB917" s="306">
        <f t="shared" si="418"/>
        <v>0</v>
      </c>
    </row>
    <row r="918" spans="1:28" s="211" customFormat="1" ht="12.75" customHeight="1" hidden="1">
      <c r="A918" s="206"/>
      <c r="B918" s="207" t="s">
        <v>14</v>
      </c>
      <c r="C918" s="208" t="s">
        <v>15</v>
      </c>
      <c r="D918" s="209"/>
      <c r="E918" s="209"/>
      <c r="F918" s="210">
        <f t="shared" si="413"/>
        <v>0</v>
      </c>
      <c r="G918" s="210"/>
      <c r="H918" s="209"/>
      <c r="I918" s="210">
        <f t="shared" si="414"/>
        <v>0</v>
      </c>
      <c r="J918" s="209"/>
      <c r="K918" s="209"/>
      <c r="L918" s="209"/>
      <c r="M918" s="209"/>
      <c r="N918" s="209"/>
      <c r="O918" s="209"/>
      <c r="P918" s="209"/>
      <c r="Q918" s="209"/>
      <c r="R918" s="209"/>
      <c r="S918" s="209"/>
      <c r="T918" s="209"/>
      <c r="U918" s="210">
        <f t="shared" si="416"/>
        <v>0</v>
      </c>
      <c r="V918" s="209"/>
      <c r="W918" s="210">
        <f t="shared" si="417"/>
        <v>0</v>
      </c>
      <c r="X918" s="210">
        <f t="shared" si="412"/>
        <v>0</v>
      </c>
      <c r="Y918" s="209"/>
      <c r="Z918" s="209"/>
      <c r="AB918" s="306">
        <f t="shared" si="418"/>
        <v>0</v>
      </c>
    </row>
    <row r="919" spans="1:28" s="198" customFormat="1" ht="12.75" customHeight="1" hidden="1">
      <c r="A919" s="195"/>
      <c r="B919" s="195">
        <v>32</v>
      </c>
      <c r="C919" s="196"/>
      <c r="D919" s="197">
        <f>SUM(D920+D925+D932+D942+D944)</f>
        <v>0</v>
      </c>
      <c r="E919" s="197">
        <f>SUM(E920+E925+E932+E942+E944)</f>
        <v>0</v>
      </c>
      <c r="F919" s="210">
        <f t="shared" si="413"/>
        <v>0</v>
      </c>
      <c r="G919" s="197"/>
      <c r="H919" s="197">
        <f>SUM(H920+H925+H932+H942+H944)</f>
        <v>0</v>
      </c>
      <c r="I919" s="210">
        <f t="shared" si="414"/>
        <v>0</v>
      </c>
      <c r="J919" s="197">
        <f aca="true" t="shared" si="424" ref="J919:S919">SUM(J920+J925+J932+J942+J944)</f>
        <v>0</v>
      </c>
      <c r="K919" s="197">
        <f t="shared" si="424"/>
        <v>0</v>
      </c>
      <c r="L919" s="197">
        <f>SUM(L920+L925+L932+L942+L944)</f>
        <v>0</v>
      </c>
      <c r="M919" s="197">
        <f t="shared" si="424"/>
        <v>0</v>
      </c>
      <c r="N919" s="197">
        <f t="shared" si="424"/>
        <v>0</v>
      </c>
      <c r="O919" s="197">
        <f t="shared" si="424"/>
        <v>0</v>
      </c>
      <c r="P919" s="197">
        <f t="shared" si="424"/>
        <v>0</v>
      </c>
      <c r="Q919" s="197">
        <f t="shared" si="424"/>
        <v>0</v>
      </c>
      <c r="R919" s="197">
        <f t="shared" si="424"/>
        <v>0</v>
      </c>
      <c r="S919" s="197">
        <f t="shared" si="424"/>
        <v>0</v>
      </c>
      <c r="T919" s="197">
        <f>SUM(T920+T925+T932+T942+T944)</f>
        <v>0</v>
      </c>
      <c r="U919" s="210">
        <f t="shared" si="416"/>
        <v>0</v>
      </c>
      <c r="V919" s="197">
        <f>SUM(V920+V925+V932+V942+V944)</f>
        <v>0</v>
      </c>
      <c r="W919" s="210">
        <f t="shared" si="417"/>
        <v>0</v>
      </c>
      <c r="X919" s="210">
        <f t="shared" si="412"/>
        <v>0</v>
      </c>
      <c r="Y919" s="197">
        <f>SUM(Y920+Y925+Y932+Y942+Y944)</f>
        <v>0</v>
      </c>
      <c r="Z919" s="197">
        <f>SUM(Z920+Z925+Z932+Z942+Z944)</f>
        <v>0</v>
      </c>
      <c r="AB919" s="306">
        <f t="shared" si="418"/>
        <v>0</v>
      </c>
    </row>
    <row r="920" spans="1:28" s="198" customFormat="1" ht="12.75" customHeight="1" hidden="1">
      <c r="A920" s="195"/>
      <c r="B920" s="195">
        <v>321</v>
      </c>
      <c r="C920" s="196"/>
      <c r="D920" s="197">
        <f>SUM(D921+D922+D923+D924)</f>
        <v>0</v>
      </c>
      <c r="E920" s="197">
        <f>SUM(E921+E922+E923+E924)</f>
        <v>0</v>
      </c>
      <c r="F920" s="210">
        <f t="shared" si="413"/>
        <v>0</v>
      </c>
      <c r="G920" s="197"/>
      <c r="H920" s="197">
        <f>SUM(H921+H922+H923+H924)</f>
        <v>0</v>
      </c>
      <c r="I920" s="210">
        <f t="shared" si="414"/>
        <v>0</v>
      </c>
      <c r="J920" s="197">
        <f aca="true" t="shared" si="425" ref="J920:S920">SUM(J921+J922+J923+J924)</f>
        <v>0</v>
      </c>
      <c r="K920" s="197">
        <f t="shared" si="425"/>
        <v>0</v>
      </c>
      <c r="L920" s="197">
        <f>SUM(L921+L922+L923+L924)</f>
        <v>0</v>
      </c>
      <c r="M920" s="197">
        <f t="shared" si="425"/>
        <v>0</v>
      </c>
      <c r="N920" s="197">
        <f t="shared" si="425"/>
        <v>0</v>
      </c>
      <c r="O920" s="197">
        <f t="shared" si="425"/>
        <v>0</v>
      </c>
      <c r="P920" s="197">
        <f t="shared" si="425"/>
        <v>0</v>
      </c>
      <c r="Q920" s="197">
        <f t="shared" si="425"/>
        <v>0</v>
      </c>
      <c r="R920" s="197">
        <f t="shared" si="425"/>
        <v>0</v>
      </c>
      <c r="S920" s="197">
        <f t="shared" si="425"/>
        <v>0</v>
      </c>
      <c r="T920" s="197">
        <f>SUM(T921+T922+T923+T924)</f>
        <v>0</v>
      </c>
      <c r="U920" s="210">
        <f t="shared" si="416"/>
        <v>0</v>
      </c>
      <c r="V920" s="197">
        <f>SUM(V921+V922+V923+V924)</f>
        <v>0</v>
      </c>
      <c r="W920" s="210">
        <f t="shared" si="417"/>
        <v>0</v>
      </c>
      <c r="X920" s="210">
        <f t="shared" si="412"/>
        <v>0</v>
      </c>
      <c r="Y920" s="197">
        <f>SUM(Y921+Y922+Y923+Y924)</f>
        <v>0</v>
      </c>
      <c r="Z920" s="197">
        <f>SUM(Z921+Z922+Z923+Z924)</f>
        <v>0</v>
      </c>
      <c r="AB920" s="306">
        <f t="shared" si="418"/>
        <v>0</v>
      </c>
    </row>
    <row r="921" spans="1:28" s="211" customFormat="1" ht="13.5" hidden="1">
      <c r="A921" s="206"/>
      <c r="B921" s="207" t="s">
        <v>16</v>
      </c>
      <c r="C921" s="208" t="s">
        <v>17</v>
      </c>
      <c r="D921" s="209"/>
      <c r="E921" s="209"/>
      <c r="F921" s="210">
        <f t="shared" si="413"/>
        <v>0</v>
      </c>
      <c r="G921" s="210"/>
      <c r="H921" s="209"/>
      <c r="I921" s="210">
        <f t="shared" si="414"/>
        <v>0</v>
      </c>
      <c r="J921" s="209"/>
      <c r="K921" s="209"/>
      <c r="L921" s="209"/>
      <c r="M921" s="209"/>
      <c r="N921" s="209"/>
      <c r="O921" s="209"/>
      <c r="P921" s="209"/>
      <c r="Q921" s="209"/>
      <c r="R921" s="209"/>
      <c r="S921" s="209"/>
      <c r="T921" s="209"/>
      <c r="U921" s="210">
        <f t="shared" si="416"/>
        <v>0</v>
      </c>
      <c r="V921" s="209"/>
      <c r="W921" s="210">
        <f t="shared" si="417"/>
        <v>0</v>
      </c>
      <c r="X921" s="210">
        <f t="shared" si="412"/>
        <v>0</v>
      </c>
      <c r="Y921" s="209"/>
      <c r="Z921" s="209"/>
      <c r="AB921" s="306">
        <f t="shared" si="418"/>
        <v>0</v>
      </c>
    </row>
    <row r="922" spans="1:28" s="211" customFormat="1" ht="13.5" hidden="1">
      <c r="A922" s="206"/>
      <c r="B922" s="207" t="s">
        <v>18</v>
      </c>
      <c r="C922" s="208" t="s">
        <v>19</v>
      </c>
      <c r="D922" s="209"/>
      <c r="E922" s="209"/>
      <c r="F922" s="210">
        <f t="shared" si="413"/>
        <v>0</v>
      </c>
      <c r="G922" s="210"/>
      <c r="H922" s="209"/>
      <c r="I922" s="210">
        <f t="shared" si="414"/>
        <v>0</v>
      </c>
      <c r="J922" s="209"/>
      <c r="K922" s="209"/>
      <c r="L922" s="209"/>
      <c r="M922" s="209"/>
      <c r="N922" s="209"/>
      <c r="O922" s="209"/>
      <c r="P922" s="209"/>
      <c r="Q922" s="209"/>
      <c r="R922" s="209"/>
      <c r="S922" s="209"/>
      <c r="T922" s="209"/>
      <c r="U922" s="210">
        <f t="shared" si="416"/>
        <v>0</v>
      </c>
      <c r="V922" s="209"/>
      <c r="W922" s="210">
        <f t="shared" si="417"/>
        <v>0</v>
      </c>
      <c r="X922" s="210">
        <f t="shared" si="412"/>
        <v>0</v>
      </c>
      <c r="Y922" s="209"/>
      <c r="Z922" s="209"/>
      <c r="AB922" s="306">
        <f t="shared" si="418"/>
        <v>0</v>
      </c>
    </row>
    <row r="923" spans="1:28" s="211" customFormat="1" ht="13.5" hidden="1">
      <c r="A923" s="206"/>
      <c r="B923" s="207" t="s">
        <v>20</v>
      </c>
      <c r="C923" s="208" t="s">
        <v>21</v>
      </c>
      <c r="D923" s="209"/>
      <c r="E923" s="209"/>
      <c r="F923" s="210">
        <f t="shared" si="413"/>
        <v>0</v>
      </c>
      <c r="G923" s="210"/>
      <c r="H923" s="209"/>
      <c r="I923" s="210">
        <f t="shared" si="414"/>
        <v>0</v>
      </c>
      <c r="J923" s="209"/>
      <c r="K923" s="209"/>
      <c r="L923" s="209"/>
      <c r="M923" s="209"/>
      <c r="N923" s="209"/>
      <c r="O923" s="209"/>
      <c r="P923" s="209"/>
      <c r="Q923" s="209"/>
      <c r="R923" s="209"/>
      <c r="S923" s="209"/>
      <c r="T923" s="209"/>
      <c r="U923" s="210">
        <f t="shared" si="416"/>
        <v>0</v>
      </c>
      <c r="V923" s="209"/>
      <c r="W923" s="210">
        <f t="shared" si="417"/>
        <v>0</v>
      </c>
      <c r="X923" s="210">
        <f t="shared" si="412"/>
        <v>0</v>
      </c>
      <c r="Y923" s="209"/>
      <c r="Z923" s="209"/>
      <c r="AB923" s="306">
        <f t="shared" si="418"/>
        <v>0</v>
      </c>
    </row>
    <row r="924" spans="1:28" s="211" customFormat="1" ht="13.5" hidden="1">
      <c r="A924" s="206"/>
      <c r="B924" s="206">
        <v>3214</v>
      </c>
      <c r="C924" s="208" t="s">
        <v>22</v>
      </c>
      <c r="D924" s="209"/>
      <c r="E924" s="209"/>
      <c r="F924" s="210">
        <f t="shared" si="413"/>
        <v>0</v>
      </c>
      <c r="G924" s="210"/>
      <c r="H924" s="209"/>
      <c r="I924" s="210">
        <f t="shared" si="414"/>
        <v>0</v>
      </c>
      <c r="J924" s="209"/>
      <c r="K924" s="209"/>
      <c r="L924" s="209"/>
      <c r="M924" s="209"/>
      <c r="N924" s="209"/>
      <c r="O924" s="209"/>
      <c r="P924" s="209"/>
      <c r="Q924" s="209"/>
      <c r="R924" s="209"/>
      <c r="S924" s="209"/>
      <c r="T924" s="209"/>
      <c r="U924" s="210">
        <f t="shared" si="416"/>
        <v>0</v>
      </c>
      <c r="V924" s="209"/>
      <c r="W924" s="210">
        <f t="shared" si="417"/>
        <v>0</v>
      </c>
      <c r="X924" s="210">
        <f t="shared" si="412"/>
        <v>0</v>
      </c>
      <c r="Y924" s="209"/>
      <c r="Z924" s="209"/>
      <c r="AB924" s="306">
        <f t="shared" si="418"/>
        <v>0</v>
      </c>
    </row>
    <row r="925" spans="1:28" s="198" customFormat="1" ht="13.5" hidden="1">
      <c r="A925" s="195"/>
      <c r="B925" s="195">
        <v>322</v>
      </c>
      <c r="C925" s="196"/>
      <c r="D925" s="197">
        <f>SUM(D926+D927+D928+D929+D930+D931)</f>
        <v>0</v>
      </c>
      <c r="E925" s="197">
        <f>SUM(E926+E927+E928+E929+E930+E931)</f>
        <v>0</v>
      </c>
      <c r="F925" s="210">
        <f t="shared" si="413"/>
        <v>0</v>
      </c>
      <c r="G925" s="197"/>
      <c r="H925" s="197">
        <f>SUM(H926+H927+H928+H929+H930+H931)</f>
        <v>0</v>
      </c>
      <c r="I925" s="210">
        <f t="shared" si="414"/>
        <v>0</v>
      </c>
      <c r="J925" s="197">
        <f aca="true" t="shared" si="426" ref="J925:S925">SUM(J926+J927+J928+J929+J930+J931)</f>
        <v>0</v>
      </c>
      <c r="K925" s="197">
        <f t="shared" si="426"/>
        <v>0</v>
      </c>
      <c r="L925" s="197">
        <f>SUM(L926+L927+L928+L929+L930+L931)</f>
        <v>0</v>
      </c>
      <c r="M925" s="197">
        <f t="shared" si="426"/>
        <v>0</v>
      </c>
      <c r="N925" s="197">
        <f t="shared" si="426"/>
        <v>0</v>
      </c>
      <c r="O925" s="197">
        <f t="shared" si="426"/>
        <v>0</v>
      </c>
      <c r="P925" s="197">
        <f t="shared" si="426"/>
        <v>0</v>
      </c>
      <c r="Q925" s="197">
        <f t="shared" si="426"/>
        <v>0</v>
      </c>
      <c r="R925" s="197">
        <f t="shared" si="426"/>
        <v>0</v>
      </c>
      <c r="S925" s="197">
        <f t="shared" si="426"/>
        <v>0</v>
      </c>
      <c r="T925" s="197">
        <f>SUM(T926+T927+T928+T929+T930+T931)</f>
        <v>0</v>
      </c>
      <c r="U925" s="210">
        <f t="shared" si="416"/>
        <v>0</v>
      </c>
      <c r="V925" s="197">
        <f>SUM(V926+V927+V928+V929+V930+V931)</f>
        <v>0</v>
      </c>
      <c r="W925" s="210">
        <f t="shared" si="417"/>
        <v>0</v>
      </c>
      <c r="X925" s="210">
        <f t="shared" si="412"/>
        <v>0</v>
      </c>
      <c r="Y925" s="197">
        <f>SUM(Y926+Y927+Y928+Y929+Y930+Y931)</f>
        <v>0</v>
      </c>
      <c r="Z925" s="197">
        <f>SUM(Z926+Z927+Z928+Z929+Z930+Z931)</f>
        <v>0</v>
      </c>
      <c r="AB925" s="306">
        <f t="shared" si="418"/>
        <v>0</v>
      </c>
    </row>
    <row r="926" spans="1:28" s="211" customFormat="1" ht="13.5" hidden="1">
      <c r="A926" s="206"/>
      <c r="B926" s="207" t="s">
        <v>23</v>
      </c>
      <c r="C926" s="208" t="s">
        <v>24</v>
      </c>
      <c r="D926" s="209"/>
      <c r="E926" s="209"/>
      <c r="F926" s="210">
        <f t="shared" si="413"/>
        <v>0</v>
      </c>
      <c r="G926" s="210"/>
      <c r="H926" s="209"/>
      <c r="I926" s="210">
        <f t="shared" si="414"/>
        <v>0</v>
      </c>
      <c r="J926" s="209"/>
      <c r="K926" s="209"/>
      <c r="L926" s="209"/>
      <c r="M926" s="209"/>
      <c r="N926" s="209"/>
      <c r="O926" s="209"/>
      <c r="P926" s="209"/>
      <c r="Q926" s="209"/>
      <c r="R926" s="209"/>
      <c r="S926" s="209"/>
      <c r="T926" s="209"/>
      <c r="U926" s="210">
        <f t="shared" si="416"/>
        <v>0</v>
      </c>
      <c r="V926" s="209"/>
      <c r="W926" s="210">
        <f t="shared" si="417"/>
        <v>0</v>
      </c>
      <c r="X926" s="210">
        <f t="shared" si="412"/>
        <v>0</v>
      </c>
      <c r="Y926" s="209"/>
      <c r="Z926" s="209"/>
      <c r="AB926" s="306">
        <f t="shared" si="418"/>
        <v>0</v>
      </c>
    </row>
    <row r="927" spans="1:28" s="211" customFormat="1" ht="13.5" hidden="1">
      <c r="A927" s="206"/>
      <c r="B927" s="207" t="s">
        <v>25</v>
      </c>
      <c r="C927" s="208" t="s">
        <v>26</v>
      </c>
      <c r="D927" s="209"/>
      <c r="E927" s="209"/>
      <c r="F927" s="210">
        <f t="shared" si="413"/>
        <v>0</v>
      </c>
      <c r="G927" s="210"/>
      <c r="H927" s="209"/>
      <c r="I927" s="210">
        <f t="shared" si="414"/>
        <v>0</v>
      </c>
      <c r="J927" s="209"/>
      <c r="K927" s="209"/>
      <c r="L927" s="209"/>
      <c r="M927" s="209"/>
      <c r="N927" s="209"/>
      <c r="O927" s="209"/>
      <c r="P927" s="209"/>
      <c r="Q927" s="209"/>
      <c r="R927" s="209"/>
      <c r="S927" s="209"/>
      <c r="T927" s="209"/>
      <c r="U927" s="210">
        <f t="shared" si="416"/>
        <v>0</v>
      </c>
      <c r="V927" s="209"/>
      <c r="W927" s="210">
        <f t="shared" si="417"/>
        <v>0</v>
      </c>
      <c r="X927" s="210">
        <f t="shared" si="412"/>
        <v>0</v>
      </c>
      <c r="Y927" s="209"/>
      <c r="Z927" s="209"/>
      <c r="AB927" s="306">
        <f t="shared" si="418"/>
        <v>0</v>
      </c>
    </row>
    <row r="928" spans="1:28" s="211" customFormat="1" ht="13.5" hidden="1">
      <c r="A928" s="206"/>
      <c r="B928" s="207" t="s">
        <v>27</v>
      </c>
      <c r="C928" s="208" t="s">
        <v>28</v>
      </c>
      <c r="D928" s="209"/>
      <c r="E928" s="209"/>
      <c r="F928" s="210">
        <f t="shared" si="413"/>
        <v>0</v>
      </c>
      <c r="G928" s="210"/>
      <c r="H928" s="209"/>
      <c r="I928" s="210">
        <f t="shared" si="414"/>
        <v>0</v>
      </c>
      <c r="J928" s="209"/>
      <c r="K928" s="209"/>
      <c r="L928" s="209"/>
      <c r="M928" s="209"/>
      <c r="N928" s="209"/>
      <c r="O928" s="209"/>
      <c r="P928" s="209"/>
      <c r="Q928" s="209"/>
      <c r="R928" s="209"/>
      <c r="S928" s="209"/>
      <c r="T928" s="209"/>
      <c r="U928" s="210">
        <f t="shared" si="416"/>
        <v>0</v>
      </c>
      <c r="V928" s="209"/>
      <c r="W928" s="210">
        <f t="shared" si="417"/>
        <v>0</v>
      </c>
      <c r="X928" s="210">
        <f t="shared" si="412"/>
        <v>0</v>
      </c>
      <c r="Y928" s="209"/>
      <c r="Z928" s="209"/>
      <c r="AB928" s="306">
        <f t="shared" si="418"/>
        <v>0</v>
      </c>
    </row>
    <row r="929" spans="1:28" s="211" customFormat="1" ht="13.5" hidden="1">
      <c r="A929" s="206"/>
      <c r="B929" s="207" t="s">
        <v>29</v>
      </c>
      <c r="C929" s="208" t="s">
        <v>30</v>
      </c>
      <c r="D929" s="209"/>
      <c r="E929" s="209"/>
      <c r="F929" s="210">
        <f t="shared" si="413"/>
        <v>0</v>
      </c>
      <c r="G929" s="210"/>
      <c r="H929" s="209"/>
      <c r="I929" s="210">
        <f t="shared" si="414"/>
        <v>0</v>
      </c>
      <c r="J929" s="209"/>
      <c r="K929" s="209"/>
      <c r="L929" s="209"/>
      <c r="M929" s="209"/>
      <c r="N929" s="209"/>
      <c r="O929" s="209"/>
      <c r="P929" s="209"/>
      <c r="Q929" s="209"/>
      <c r="R929" s="209"/>
      <c r="S929" s="209"/>
      <c r="T929" s="209"/>
      <c r="U929" s="210">
        <f t="shared" si="416"/>
        <v>0</v>
      </c>
      <c r="V929" s="209"/>
      <c r="W929" s="210">
        <f t="shared" si="417"/>
        <v>0</v>
      </c>
      <c r="X929" s="210">
        <f t="shared" si="412"/>
        <v>0</v>
      </c>
      <c r="Y929" s="209"/>
      <c r="Z929" s="209"/>
      <c r="AB929" s="306">
        <f t="shared" si="418"/>
        <v>0</v>
      </c>
    </row>
    <row r="930" spans="1:28" s="211" customFormat="1" ht="13.5" hidden="1">
      <c r="A930" s="206"/>
      <c r="B930" s="207" t="s">
        <v>31</v>
      </c>
      <c r="C930" s="208" t="s">
        <v>32</v>
      </c>
      <c r="D930" s="209"/>
      <c r="E930" s="209"/>
      <c r="F930" s="210">
        <f t="shared" si="413"/>
        <v>0</v>
      </c>
      <c r="G930" s="210"/>
      <c r="H930" s="209"/>
      <c r="I930" s="210">
        <f t="shared" si="414"/>
        <v>0</v>
      </c>
      <c r="J930" s="209"/>
      <c r="K930" s="209"/>
      <c r="L930" s="209"/>
      <c r="M930" s="209"/>
      <c r="N930" s="209"/>
      <c r="O930" s="209"/>
      <c r="P930" s="209"/>
      <c r="Q930" s="209"/>
      <c r="R930" s="209"/>
      <c r="S930" s="209"/>
      <c r="T930" s="209"/>
      <c r="U930" s="210">
        <f t="shared" si="416"/>
        <v>0</v>
      </c>
      <c r="V930" s="209"/>
      <c r="W930" s="210">
        <f t="shared" si="417"/>
        <v>0</v>
      </c>
      <c r="X930" s="210">
        <f t="shared" si="412"/>
        <v>0</v>
      </c>
      <c r="Y930" s="209"/>
      <c r="Z930" s="209"/>
      <c r="AB930" s="306">
        <f t="shared" si="418"/>
        <v>0</v>
      </c>
    </row>
    <row r="931" spans="1:28" s="211" customFormat="1" ht="13.5" hidden="1">
      <c r="A931" s="206"/>
      <c r="B931" s="213" t="s">
        <v>33</v>
      </c>
      <c r="C931" s="208" t="s">
        <v>34</v>
      </c>
      <c r="D931" s="209"/>
      <c r="E931" s="209"/>
      <c r="F931" s="210">
        <f t="shared" si="413"/>
        <v>0</v>
      </c>
      <c r="G931" s="210"/>
      <c r="H931" s="209"/>
      <c r="I931" s="210">
        <f t="shared" si="414"/>
        <v>0</v>
      </c>
      <c r="J931" s="209"/>
      <c r="K931" s="209"/>
      <c r="L931" s="209"/>
      <c r="M931" s="209"/>
      <c r="N931" s="209"/>
      <c r="O931" s="209"/>
      <c r="P931" s="209"/>
      <c r="Q931" s="209"/>
      <c r="R931" s="209"/>
      <c r="S931" s="209"/>
      <c r="T931" s="209"/>
      <c r="U931" s="210">
        <f t="shared" si="416"/>
        <v>0</v>
      </c>
      <c r="V931" s="209"/>
      <c r="W931" s="210">
        <f t="shared" si="417"/>
        <v>0</v>
      </c>
      <c r="X931" s="210">
        <f t="shared" si="412"/>
        <v>0</v>
      </c>
      <c r="Y931" s="209"/>
      <c r="Z931" s="209"/>
      <c r="AB931" s="306">
        <f t="shared" si="418"/>
        <v>0</v>
      </c>
    </row>
    <row r="932" spans="1:28" s="198" customFormat="1" ht="13.5" hidden="1">
      <c r="A932" s="195"/>
      <c r="B932" s="195">
        <v>323</v>
      </c>
      <c r="C932" s="196"/>
      <c r="D932" s="197">
        <f>SUM(D933+D934+D935+D936+D937+D938+D939+D940+D941)</f>
        <v>0</v>
      </c>
      <c r="E932" s="197">
        <f>SUM(E933+E934+E935+E936+E937+E938+E939+E940+E941)</f>
        <v>0</v>
      </c>
      <c r="F932" s="210">
        <f t="shared" si="413"/>
        <v>0</v>
      </c>
      <c r="G932" s="197"/>
      <c r="H932" s="197">
        <f>SUM(H933+H934+H935+H936+H937+H938+H939+H940+H941)</f>
        <v>0</v>
      </c>
      <c r="I932" s="210">
        <f t="shared" si="414"/>
        <v>0</v>
      </c>
      <c r="J932" s="197">
        <f aca="true" t="shared" si="427" ref="J932:S932">SUM(J933+J934+J935+J936+J937+J938+J939+J940+J941)</f>
        <v>0</v>
      </c>
      <c r="K932" s="197">
        <f t="shared" si="427"/>
        <v>0</v>
      </c>
      <c r="L932" s="197">
        <f>SUM(L933+L934+L935+L936+L937+L938+L939+L940+L941)</f>
        <v>0</v>
      </c>
      <c r="M932" s="197">
        <f t="shared" si="427"/>
        <v>0</v>
      </c>
      <c r="N932" s="197">
        <f t="shared" si="427"/>
        <v>0</v>
      </c>
      <c r="O932" s="197">
        <f t="shared" si="427"/>
        <v>0</v>
      </c>
      <c r="P932" s="197">
        <f t="shared" si="427"/>
        <v>0</v>
      </c>
      <c r="Q932" s="197">
        <f t="shared" si="427"/>
        <v>0</v>
      </c>
      <c r="R932" s="197">
        <f t="shared" si="427"/>
        <v>0</v>
      </c>
      <c r="S932" s="197">
        <f t="shared" si="427"/>
        <v>0</v>
      </c>
      <c r="T932" s="197">
        <f>SUM(T933+T934+T935+T936+T937+T938+T939+T940+T941)</f>
        <v>0</v>
      </c>
      <c r="U932" s="210">
        <f t="shared" si="416"/>
        <v>0</v>
      </c>
      <c r="V932" s="197">
        <f>SUM(V933+V934+V935+V936+V937+V938+V939+V940+V941)</f>
        <v>0</v>
      </c>
      <c r="W932" s="210">
        <f t="shared" si="417"/>
        <v>0</v>
      </c>
      <c r="X932" s="210">
        <f t="shared" si="412"/>
        <v>0</v>
      </c>
      <c r="Y932" s="197">
        <f>SUM(Y933+Y934+Y935+Y936+Y937+Y938+Y939+Y940+Y941)</f>
        <v>0</v>
      </c>
      <c r="Z932" s="197">
        <f>SUM(Z933+Z934+Z935+Z936+Z937+Z938+Z939+Z940+Z941)</f>
        <v>0</v>
      </c>
      <c r="AB932" s="306">
        <f t="shared" si="418"/>
        <v>0</v>
      </c>
    </row>
    <row r="933" spans="1:28" s="211" customFormat="1" ht="13.5" hidden="1">
      <c r="A933" s="206"/>
      <c r="B933" s="207" t="s">
        <v>35</v>
      </c>
      <c r="C933" s="208" t="s">
        <v>36</v>
      </c>
      <c r="D933" s="209"/>
      <c r="E933" s="209"/>
      <c r="F933" s="210">
        <f t="shared" si="413"/>
        <v>0</v>
      </c>
      <c r="G933" s="210"/>
      <c r="H933" s="209"/>
      <c r="I933" s="210">
        <f t="shared" si="414"/>
        <v>0</v>
      </c>
      <c r="J933" s="209"/>
      <c r="K933" s="209"/>
      <c r="L933" s="209"/>
      <c r="M933" s="209"/>
      <c r="N933" s="209"/>
      <c r="O933" s="209"/>
      <c r="P933" s="209"/>
      <c r="Q933" s="209"/>
      <c r="R933" s="209"/>
      <c r="S933" s="209"/>
      <c r="T933" s="209"/>
      <c r="U933" s="210">
        <f t="shared" si="416"/>
        <v>0</v>
      </c>
      <c r="V933" s="209"/>
      <c r="W933" s="210">
        <f t="shared" si="417"/>
        <v>0</v>
      </c>
      <c r="X933" s="210">
        <f t="shared" si="412"/>
        <v>0</v>
      </c>
      <c r="Y933" s="209"/>
      <c r="Z933" s="209"/>
      <c r="AB933" s="306">
        <f t="shared" si="418"/>
        <v>0</v>
      </c>
    </row>
    <row r="934" spans="1:28" s="211" customFormat="1" ht="13.5" hidden="1">
      <c r="A934" s="206"/>
      <c r="B934" s="207" t="s">
        <v>37</v>
      </c>
      <c r="C934" s="208" t="s">
        <v>38</v>
      </c>
      <c r="D934" s="209"/>
      <c r="E934" s="209"/>
      <c r="F934" s="210">
        <f t="shared" si="413"/>
        <v>0</v>
      </c>
      <c r="G934" s="210"/>
      <c r="H934" s="209"/>
      <c r="I934" s="210">
        <f t="shared" si="414"/>
        <v>0</v>
      </c>
      <c r="J934" s="209"/>
      <c r="K934" s="209"/>
      <c r="L934" s="209"/>
      <c r="M934" s="209"/>
      <c r="N934" s="209"/>
      <c r="O934" s="209"/>
      <c r="P934" s="209"/>
      <c r="Q934" s="209"/>
      <c r="R934" s="209"/>
      <c r="S934" s="209"/>
      <c r="T934" s="209"/>
      <c r="U934" s="210">
        <f t="shared" si="416"/>
        <v>0</v>
      </c>
      <c r="V934" s="209"/>
      <c r="W934" s="210">
        <f t="shared" si="417"/>
        <v>0</v>
      </c>
      <c r="X934" s="210">
        <f t="shared" si="412"/>
        <v>0</v>
      </c>
      <c r="Y934" s="209"/>
      <c r="Z934" s="209"/>
      <c r="AB934" s="306">
        <f t="shared" si="418"/>
        <v>0</v>
      </c>
    </row>
    <row r="935" spans="1:28" s="211" customFormat="1" ht="13.5" hidden="1">
      <c r="A935" s="206"/>
      <c r="B935" s="207" t="s">
        <v>39</v>
      </c>
      <c r="C935" s="208" t="s">
        <v>40</v>
      </c>
      <c r="D935" s="209"/>
      <c r="E935" s="209"/>
      <c r="F935" s="210">
        <f t="shared" si="413"/>
        <v>0</v>
      </c>
      <c r="G935" s="210"/>
      <c r="H935" s="209"/>
      <c r="I935" s="210">
        <f t="shared" si="414"/>
        <v>0</v>
      </c>
      <c r="J935" s="209"/>
      <c r="K935" s="209"/>
      <c r="L935" s="209"/>
      <c r="M935" s="209"/>
      <c r="N935" s="209"/>
      <c r="O935" s="209"/>
      <c r="P935" s="209"/>
      <c r="Q935" s="209"/>
      <c r="R935" s="209"/>
      <c r="S935" s="209"/>
      <c r="T935" s="209"/>
      <c r="U935" s="210">
        <f t="shared" si="416"/>
        <v>0</v>
      </c>
      <c r="V935" s="209"/>
      <c r="W935" s="210">
        <f t="shared" si="417"/>
        <v>0</v>
      </c>
      <c r="X935" s="210">
        <f t="shared" si="412"/>
        <v>0</v>
      </c>
      <c r="Y935" s="209"/>
      <c r="Z935" s="209"/>
      <c r="AB935" s="306">
        <f t="shared" si="418"/>
        <v>0</v>
      </c>
    </row>
    <row r="936" spans="1:28" s="211" customFormat="1" ht="13.5" hidden="1">
      <c r="A936" s="206"/>
      <c r="B936" s="207" t="s">
        <v>41</v>
      </c>
      <c r="C936" s="208" t="s">
        <v>42</v>
      </c>
      <c r="D936" s="209"/>
      <c r="E936" s="209"/>
      <c r="F936" s="210">
        <f t="shared" si="413"/>
        <v>0</v>
      </c>
      <c r="G936" s="210"/>
      <c r="H936" s="209"/>
      <c r="I936" s="210">
        <f t="shared" si="414"/>
        <v>0</v>
      </c>
      <c r="J936" s="209"/>
      <c r="K936" s="209"/>
      <c r="L936" s="209"/>
      <c r="M936" s="209"/>
      <c r="N936" s="209"/>
      <c r="O936" s="209"/>
      <c r="P936" s="209"/>
      <c r="Q936" s="209"/>
      <c r="R936" s="209"/>
      <c r="S936" s="209"/>
      <c r="T936" s="209"/>
      <c r="U936" s="210">
        <f t="shared" si="416"/>
        <v>0</v>
      </c>
      <c r="V936" s="209"/>
      <c r="W936" s="210">
        <f t="shared" si="417"/>
        <v>0</v>
      </c>
      <c r="X936" s="210">
        <f t="shared" si="412"/>
        <v>0</v>
      </c>
      <c r="Y936" s="209"/>
      <c r="Z936" s="209"/>
      <c r="AB936" s="306">
        <f t="shared" si="418"/>
        <v>0</v>
      </c>
    </row>
    <row r="937" spans="1:28" s="211" customFormat="1" ht="13.5" hidden="1">
      <c r="A937" s="206"/>
      <c r="B937" s="207" t="s">
        <v>43</v>
      </c>
      <c r="C937" s="208" t="s">
        <v>44</v>
      </c>
      <c r="D937" s="209"/>
      <c r="E937" s="209"/>
      <c r="F937" s="210">
        <f aca="true" t="shared" si="428" ref="F937:F968">SUM(H937:S937)</f>
        <v>0</v>
      </c>
      <c r="G937" s="210"/>
      <c r="H937" s="209"/>
      <c r="I937" s="210">
        <f aca="true" t="shared" si="429" ref="I937:I968">SUM(H937:H937)</f>
        <v>0</v>
      </c>
      <c r="J937" s="209"/>
      <c r="K937" s="209"/>
      <c r="L937" s="209"/>
      <c r="M937" s="209"/>
      <c r="N937" s="209"/>
      <c r="O937" s="209"/>
      <c r="P937" s="209"/>
      <c r="Q937" s="209"/>
      <c r="R937" s="209"/>
      <c r="S937" s="209"/>
      <c r="T937" s="209"/>
      <c r="U937" s="210">
        <f aca="true" t="shared" si="430" ref="U937:U968">SUM(I937+T937)</f>
        <v>0</v>
      </c>
      <c r="V937" s="209"/>
      <c r="W937" s="210">
        <f t="shared" si="417"/>
        <v>0</v>
      </c>
      <c r="X937" s="210">
        <f t="shared" si="412"/>
        <v>0</v>
      </c>
      <c r="Y937" s="209"/>
      <c r="Z937" s="209"/>
      <c r="AB937" s="306">
        <f aca="true" t="shared" si="431" ref="AB937:AB968">SUM(P937+AA937)</f>
        <v>0</v>
      </c>
    </row>
    <row r="938" spans="1:28" s="211" customFormat="1" ht="13.5" hidden="1">
      <c r="A938" s="206"/>
      <c r="B938" s="207" t="s">
        <v>45</v>
      </c>
      <c r="C938" s="208" t="s">
        <v>46</v>
      </c>
      <c r="D938" s="209"/>
      <c r="E938" s="209"/>
      <c r="F938" s="210">
        <f t="shared" si="428"/>
        <v>0</v>
      </c>
      <c r="G938" s="210"/>
      <c r="H938" s="209"/>
      <c r="I938" s="210">
        <f t="shared" si="429"/>
        <v>0</v>
      </c>
      <c r="J938" s="209"/>
      <c r="K938" s="209"/>
      <c r="L938" s="209"/>
      <c r="M938" s="209"/>
      <c r="N938" s="209"/>
      <c r="O938" s="209"/>
      <c r="P938" s="209"/>
      <c r="Q938" s="209"/>
      <c r="R938" s="209"/>
      <c r="S938" s="209"/>
      <c r="T938" s="209"/>
      <c r="U938" s="210">
        <f t="shared" si="430"/>
        <v>0</v>
      </c>
      <c r="V938" s="209"/>
      <c r="W938" s="210">
        <f t="shared" si="417"/>
        <v>0</v>
      </c>
      <c r="X938" s="210">
        <f t="shared" si="412"/>
        <v>0</v>
      </c>
      <c r="Y938" s="209"/>
      <c r="Z938" s="209"/>
      <c r="AB938" s="306">
        <f t="shared" si="431"/>
        <v>0</v>
      </c>
    </row>
    <row r="939" spans="1:28" s="211" customFormat="1" ht="13.5" hidden="1">
      <c r="A939" s="206"/>
      <c r="B939" s="207" t="s">
        <v>47</v>
      </c>
      <c r="C939" s="208" t="s">
        <v>48</v>
      </c>
      <c r="D939" s="209"/>
      <c r="E939" s="209"/>
      <c r="F939" s="210">
        <f t="shared" si="428"/>
        <v>0</v>
      </c>
      <c r="G939" s="210"/>
      <c r="H939" s="209"/>
      <c r="I939" s="210">
        <f t="shared" si="429"/>
        <v>0</v>
      </c>
      <c r="J939" s="209"/>
      <c r="K939" s="209"/>
      <c r="L939" s="209"/>
      <c r="M939" s="209"/>
      <c r="N939" s="209"/>
      <c r="O939" s="209"/>
      <c r="P939" s="209"/>
      <c r="Q939" s="209"/>
      <c r="R939" s="209"/>
      <c r="S939" s="209"/>
      <c r="T939" s="209"/>
      <c r="U939" s="210">
        <f t="shared" si="430"/>
        <v>0</v>
      </c>
      <c r="V939" s="209"/>
      <c r="W939" s="210">
        <f t="shared" si="417"/>
        <v>0</v>
      </c>
      <c r="X939" s="210">
        <f t="shared" si="412"/>
        <v>0</v>
      </c>
      <c r="Y939" s="209"/>
      <c r="Z939" s="209"/>
      <c r="AB939" s="306">
        <f t="shared" si="431"/>
        <v>0</v>
      </c>
    </row>
    <row r="940" spans="1:28" s="211" customFormat="1" ht="13.5" hidden="1">
      <c r="A940" s="206"/>
      <c r="B940" s="207" t="s">
        <v>49</v>
      </c>
      <c r="C940" s="208" t="s">
        <v>50</v>
      </c>
      <c r="D940" s="209"/>
      <c r="E940" s="209"/>
      <c r="F940" s="210">
        <f t="shared" si="428"/>
        <v>0</v>
      </c>
      <c r="G940" s="210"/>
      <c r="H940" s="209"/>
      <c r="I940" s="210">
        <f t="shared" si="429"/>
        <v>0</v>
      </c>
      <c r="J940" s="209"/>
      <c r="K940" s="209"/>
      <c r="L940" s="209"/>
      <c r="M940" s="209"/>
      <c r="N940" s="209"/>
      <c r="O940" s="209"/>
      <c r="P940" s="209"/>
      <c r="Q940" s="209"/>
      <c r="R940" s="209"/>
      <c r="S940" s="209"/>
      <c r="T940" s="209"/>
      <c r="U940" s="210">
        <f t="shared" si="430"/>
        <v>0</v>
      </c>
      <c r="V940" s="209"/>
      <c r="W940" s="210">
        <f t="shared" si="417"/>
        <v>0</v>
      </c>
      <c r="X940" s="210">
        <f t="shared" si="412"/>
        <v>0</v>
      </c>
      <c r="Y940" s="209"/>
      <c r="Z940" s="209"/>
      <c r="AB940" s="306">
        <f t="shared" si="431"/>
        <v>0</v>
      </c>
    </row>
    <row r="941" spans="1:28" s="211" customFormat="1" ht="13.5" hidden="1">
      <c r="A941" s="206"/>
      <c r="B941" s="207" t="s">
        <v>51</v>
      </c>
      <c r="C941" s="208" t="s">
        <v>52</v>
      </c>
      <c r="D941" s="209"/>
      <c r="E941" s="209"/>
      <c r="F941" s="210">
        <f t="shared" si="428"/>
        <v>0</v>
      </c>
      <c r="G941" s="210"/>
      <c r="H941" s="209"/>
      <c r="I941" s="210">
        <f t="shared" si="429"/>
        <v>0</v>
      </c>
      <c r="J941" s="209"/>
      <c r="K941" s="209"/>
      <c r="L941" s="209"/>
      <c r="M941" s="209"/>
      <c r="N941" s="209"/>
      <c r="O941" s="209"/>
      <c r="P941" s="209"/>
      <c r="Q941" s="209"/>
      <c r="R941" s="209"/>
      <c r="S941" s="209"/>
      <c r="T941" s="209"/>
      <c r="U941" s="210">
        <f t="shared" si="430"/>
        <v>0</v>
      </c>
      <c r="V941" s="209"/>
      <c r="W941" s="210">
        <f t="shared" si="417"/>
        <v>0</v>
      </c>
      <c r="X941" s="210">
        <f t="shared" si="412"/>
        <v>0</v>
      </c>
      <c r="Y941" s="209"/>
      <c r="Z941" s="209"/>
      <c r="AB941" s="306">
        <f t="shared" si="431"/>
        <v>0</v>
      </c>
    </row>
    <row r="942" spans="1:28" s="198" customFormat="1" ht="13.5" hidden="1">
      <c r="A942" s="195"/>
      <c r="B942" s="195">
        <v>324</v>
      </c>
      <c r="C942" s="196"/>
      <c r="D942" s="197">
        <f>SUM(D943)</f>
        <v>0</v>
      </c>
      <c r="E942" s="197">
        <f aca="true" t="shared" si="432" ref="E942:V942">SUM(E943)</f>
        <v>0</v>
      </c>
      <c r="F942" s="210">
        <f t="shared" si="428"/>
        <v>0</v>
      </c>
      <c r="G942" s="197"/>
      <c r="H942" s="197">
        <f t="shared" si="432"/>
        <v>0</v>
      </c>
      <c r="I942" s="210">
        <f t="shared" si="429"/>
        <v>0</v>
      </c>
      <c r="J942" s="197">
        <f t="shared" si="432"/>
        <v>0</v>
      </c>
      <c r="K942" s="197">
        <f t="shared" si="432"/>
        <v>0</v>
      </c>
      <c r="L942" s="197">
        <f t="shared" si="432"/>
        <v>0</v>
      </c>
      <c r="M942" s="197">
        <f t="shared" si="432"/>
        <v>0</v>
      </c>
      <c r="N942" s="197">
        <f t="shared" si="432"/>
        <v>0</v>
      </c>
      <c r="O942" s="197">
        <f t="shared" si="432"/>
        <v>0</v>
      </c>
      <c r="P942" s="197">
        <f t="shared" si="432"/>
        <v>0</v>
      </c>
      <c r="Q942" s="197">
        <f t="shared" si="432"/>
        <v>0</v>
      </c>
      <c r="R942" s="197">
        <f t="shared" si="432"/>
        <v>0</v>
      </c>
      <c r="S942" s="197">
        <f t="shared" si="432"/>
        <v>0</v>
      </c>
      <c r="T942" s="197">
        <f t="shared" si="432"/>
        <v>0</v>
      </c>
      <c r="U942" s="210">
        <f t="shared" si="430"/>
        <v>0</v>
      </c>
      <c r="V942" s="197">
        <f t="shared" si="432"/>
        <v>0</v>
      </c>
      <c r="W942" s="210">
        <f t="shared" si="417"/>
        <v>0</v>
      </c>
      <c r="X942" s="210">
        <f t="shared" si="412"/>
        <v>0</v>
      </c>
      <c r="Y942" s="197">
        <f>SUM(Y943)</f>
        <v>0</v>
      </c>
      <c r="Z942" s="197">
        <f>SUM(Z943)</f>
        <v>0</v>
      </c>
      <c r="AB942" s="306">
        <f t="shared" si="431"/>
        <v>0</v>
      </c>
    </row>
    <row r="943" spans="1:28" s="211" customFormat="1" ht="13.5" hidden="1">
      <c r="A943" s="206"/>
      <c r="B943" s="212" t="s">
        <v>54</v>
      </c>
      <c r="C943" s="208" t="s">
        <v>53</v>
      </c>
      <c r="D943" s="209"/>
      <c r="E943" s="209"/>
      <c r="F943" s="210">
        <f t="shared" si="428"/>
        <v>0</v>
      </c>
      <c r="G943" s="210"/>
      <c r="H943" s="209"/>
      <c r="I943" s="210">
        <f t="shared" si="429"/>
        <v>0</v>
      </c>
      <c r="J943" s="209"/>
      <c r="K943" s="209"/>
      <c r="L943" s="209"/>
      <c r="M943" s="209"/>
      <c r="N943" s="209"/>
      <c r="O943" s="209"/>
      <c r="P943" s="209"/>
      <c r="Q943" s="209"/>
      <c r="R943" s="209"/>
      <c r="S943" s="209"/>
      <c r="T943" s="209"/>
      <c r="U943" s="210">
        <f t="shared" si="430"/>
        <v>0</v>
      </c>
      <c r="V943" s="209"/>
      <c r="W943" s="210">
        <f t="shared" si="417"/>
        <v>0</v>
      </c>
      <c r="X943" s="210">
        <f t="shared" si="412"/>
        <v>0</v>
      </c>
      <c r="Y943" s="209"/>
      <c r="Z943" s="209"/>
      <c r="AB943" s="306">
        <f t="shared" si="431"/>
        <v>0</v>
      </c>
    </row>
    <row r="944" spans="1:28" s="198" customFormat="1" ht="13.5" hidden="1">
      <c r="A944" s="195"/>
      <c r="B944" s="203" t="s">
        <v>545</v>
      </c>
      <c r="C944" s="196"/>
      <c r="D944" s="197">
        <f>SUM(D945+D946+D947+D948+D949+D950+D951)</f>
        <v>0</v>
      </c>
      <c r="E944" s="197">
        <f>SUM(E945+E946+E947+E948+E949+E950+E951)</f>
        <v>0</v>
      </c>
      <c r="F944" s="210">
        <f t="shared" si="428"/>
        <v>0</v>
      </c>
      <c r="G944" s="197"/>
      <c r="H944" s="197">
        <f>SUM(H945+H946+H947+H948+H949+H950+H951)</f>
        <v>0</v>
      </c>
      <c r="I944" s="210">
        <f t="shared" si="429"/>
        <v>0</v>
      </c>
      <c r="J944" s="197">
        <f aca="true" t="shared" si="433" ref="J944:S944">SUM(J945+J946+J947+J948+J949+J950+J951)</f>
        <v>0</v>
      </c>
      <c r="K944" s="197">
        <f t="shared" si="433"/>
        <v>0</v>
      </c>
      <c r="L944" s="197">
        <f>SUM(L945+L946+L947+L948+L949+L950+L951)</f>
        <v>0</v>
      </c>
      <c r="M944" s="197">
        <f t="shared" si="433"/>
        <v>0</v>
      </c>
      <c r="N944" s="197">
        <f t="shared" si="433"/>
        <v>0</v>
      </c>
      <c r="O944" s="197">
        <f t="shared" si="433"/>
        <v>0</v>
      </c>
      <c r="P944" s="197">
        <f t="shared" si="433"/>
        <v>0</v>
      </c>
      <c r="Q944" s="197">
        <f t="shared" si="433"/>
        <v>0</v>
      </c>
      <c r="R944" s="197">
        <f t="shared" si="433"/>
        <v>0</v>
      </c>
      <c r="S944" s="197">
        <f t="shared" si="433"/>
        <v>0</v>
      </c>
      <c r="T944" s="197">
        <f>SUM(T945+T946+T947+T948+T949+T950+T951)</f>
        <v>0</v>
      </c>
      <c r="U944" s="210">
        <f t="shared" si="430"/>
        <v>0</v>
      </c>
      <c r="V944" s="197">
        <f>SUM(V945+V946+V947+V948+V949+V950+V951)</f>
        <v>0</v>
      </c>
      <c r="W944" s="210">
        <f t="shared" si="417"/>
        <v>0</v>
      </c>
      <c r="X944" s="210">
        <f t="shared" si="412"/>
        <v>0</v>
      </c>
      <c r="Y944" s="197">
        <f>SUM(Y945+Y946+Y947+Y948+Y949+Y950+Y951)</f>
        <v>0</v>
      </c>
      <c r="Z944" s="197">
        <f>SUM(Z945+Z946+Z947+Z948+Z949+Z950+Z951)</f>
        <v>0</v>
      </c>
      <c r="AB944" s="306">
        <f t="shared" si="431"/>
        <v>0</v>
      </c>
    </row>
    <row r="945" spans="1:28" s="211" customFormat="1" ht="12.75" customHeight="1" hidden="1">
      <c r="A945" s="206"/>
      <c r="B945" s="207" t="s">
        <v>56</v>
      </c>
      <c r="C945" s="208" t="s">
        <v>57</v>
      </c>
      <c r="D945" s="209"/>
      <c r="E945" s="209"/>
      <c r="F945" s="210">
        <f t="shared" si="428"/>
        <v>0</v>
      </c>
      <c r="G945" s="210"/>
      <c r="H945" s="209"/>
      <c r="I945" s="210">
        <f t="shared" si="429"/>
        <v>0</v>
      </c>
      <c r="J945" s="209"/>
      <c r="K945" s="209"/>
      <c r="L945" s="209"/>
      <c r="M945" s="209"/>
      <c r="N945" s="209"/>
      <c r="O945" s="209"/>
      <c r="P945" s="209"/>
      <c r="Q945" s="209"/>
      <c r="R945" s="209"/>
      <c r="S945" s="209"/>
      <c r="T945" s="209"/>
      <c r="U945" s="210">
        <f t="shared" si="430"/>
        <v>0</v>
      </c>
      <c r="V945" s="209"/>
      <c r="W945" s="210">
        <f t="shared" si="417"/>
        <v>0</v>
      </c>
      <c r="X945" s="210">
        <f t="shared" si="412"/>
        <v>0</v>
      </c>
      <c r="Y945" s="209"/>
      <c r="Z945" s="209"/>
      <c r="AB945" s="306">
        <f t="shared" si="431"/>
        <v>0</v>
      </c>
    </row>
    <row r="946" spans="1:28" s="211" customFormat="1" ht="13.5" hidden="1">
      <c r="A946" s="206"/>
      <c r="B946" s="207" t="s">
        <v>58</v>
      </c>
      <c r="C946" s="208" t="s">
        <v>59</v>
      </c>
      <c r="D946" s="209"/>
      <c r="E946" s="209"/>
      <c r="F946" s="210">
        <f t="shared" si="428"/>
        <v>0</v>
      </c>
      <c r="G946" s="210"/>
      <c r="H946" s="209"/>
      <c r="I946" s="210">
        <f t="shared" si="429"/>
        <v>0</v>
      </c>
      <c r="J946" s="209"/>
      <c r="K946" s="209"/>
      <c r="L946" s="209"/>
      <c r="M946" s="209"/>
      <c r="N946" s="209"/>
      <c r="O946" s="209"/>
      <c r="P946" s="209"/>
      <c r="Q946" s="209"/>
      <c r="R946" s="209"/>
      <c r="S946" s="209"/>
      <c r="T946" s="209"/>
      <c r="U946" s="210">
        <f t="shared" si="430"/>
        <v>0</v>
      </c>
      <c r="V946" s="209"/>
      <c r="W946" s="210">
        <f t="shared" si="417"/>
        <v>0</v>
      </c>
      <c r="X946" s="210">
        <f t="shared" si="412"/>
        <v>0</v>
      </c>
      <c r="Y946" s="209"/>
      <c r="Z946" s="209"/>
      <c r="AB946" s="306">
        <f t="shared" si="431"/>
        <v>0</v>
      </c>
    </row>
    <row r="947" spans="1:28" s="211" customFormat="1" ht="13.5" hidden="1">
      <c r="A947" s="206"/>
      <c r="B947" s="207" t="s">
        <v>60</v>
      </c>
      <c r="C947" s="208" t="s">
        <v>61</v>
      </c>
      <c r="D947" s="209"/>
      <c r="E947" s="209"/>
      <c r="F947" s="210">
        <f t="shared" si="428"/>
        <v>0</v>
      </c>
      <c r="G947" s="210"/>
      <c r="H947" s="209"/>
      <c r="I947" s="210">
        <f t="shared" si="429"/>
        <v>0</v>
      </c>
      <c r="J947" s="209"/>
      <c r="K947" s="209"/>
      <c r="L947" s="209"/>
      <c r="M947" s="209"/>
      <c r="N947" s="209"/>
      <c r="O947" s="209"/>
      <c r="P947" s="209"/>
      <c r="Q947" s="209"/>
      <c r="R947" s="209"/>
      <c r="S947" s="209"/>
      <c r="T947" s="209"/>
      <c r="U947" s="210">
        <f t="shared" si="430"/>
        <v>0</v>
      </c>
      <c r="V947" s="209"/>
      <c r="W947" s="210">
        <f t="shared" si="417"/>
        <v>0</v>
      </c>
      <c r="X947" s="210">
        <f t="shared" si="412"/>
        <v>0</v>
      </c>
      <c r="Y947" s="209"/>
      <c r="Z947" s="209"/>
      <c r="AB947" s="306">
        <f t="shared" si="431"/>
        <v>0</v>
      </c>
    </row>
    <row r="948" spans="1:28" s="211" customFormat="1" ht="13.5" hidden="1">
      <c r="A948" s="206"/>
      <c r="B948" s="207" t="s">
        <v>62</v>
      </c>
      <c r="C948" s="208" t="s">
        <v>63</v>
      </c>
      <c r="D948" s="209"/>
      <c r="E948" s="209"/>
      <c r="F948" s="210">
        <f t="shared" si="428"/>
        <v>0</v>
      </c>
      <c r="G948" s="210"/>
      <c r="H948" s="209"/>
      <c r="I948" s="210">
        <f t="shared" si="429"/>
        <v>0</v>
      </c>
      <c r="J948" s="209"/>
      <c r="K948" s="209"/>
      <c r="L948" s="209"/>
      <c r="M948" s="209"/>
      <c r="N948" s="209"/>
      <c r="O948" s="209"/>
      <c r="P948" s="209"/>
      <c r="Q948" s="209"/>
      <c r="R948" s="209"/>
      <c r="S948" s="209"/>
      <c r="T948" s="209"/>
      <c r="U948" s="210">
        <f t="shared" si="430"/>
        <v>0</v>
      </c>
      <c r="V948" s="209"/>
      <c r="W948" s="210">
        <f t="shared" si="417"/>
        <v>0</v>
      </c>
      <c r="X948" s="210">
        <f t="shared" si="412"/>
        <v>0</v>
      </c>
      <c r="Y948" s="209"/>
      <c r="Z948" s="209"/>
      <c r="AB948" s="306">
        <f t="shared" si="431"/>
        <v>0</v>
      </c>
    </row>
    <row r="949" spans="1:28" s="211" customFormat="1" ht="13.5" hidden="1">
      <c r="A949" s="206"/>
      <c r="B949" s="206">
        <v>3295</v>
      </c>
      <c r="C949" s="208" t="s">
        <v>64</v>
      </c>
      <c r="D949" s="209"/>
      <c r="E949" s="209"/>
      <c r="F949" s="210">
        <f t="shared" si="428"/>
        <v>0</v>
      </c>
      <c r="G949" s="210"/>
      <c r="H949" s="209"/>
      <c r="I949" s="210">
        <f t="shared" si="429"/>
        <v>0</v>
      </c>
      <c r="J949" s="209"/>
      <c r="K949" s="209"/>
      <c r="L949" s="209"/>
      <c r="M949" s="209"/>
      <c r="N949" s="209"/>
      <c r="O949" s="209"/>
      <c r="P949" s="209"/>
      <c r="Q949" s="209"/>
      <c r="R949" s="209"/>
      <c r="S949" s="209"/>
      <c r="T949" s="209"/>
      <c r="U949" s="210">
        <f t="shared" si="430"/>
        <v>0</v>
      </c>
      <c r="V949" s="209"/>
      <c r="W949" s="210">
        <f t="shared" si="417"/>
        <v>0</v>
      </c>
      <c r="X949" s="210">
        <f t="shared" si="412"/>
        <v>0</v>
      </c>
      <c r="Y949" s="209"/>
      <c r="Z949" s="209"/>
      <c r="AB949" s="306">
        <f t="shared" si="431"/>
        <v>0</v>
      </c>
    </row>
    <row r="950" spans="1:28" s="211" customFormat="1" ht="13.5" hidden="1">
      <c r="A950" s="206"/>
      <c r="B950" s="206">
        <v>3296</v>
      </c>
      <c r="C950" s="214" t="s">
        <v>65</v>
      </c>
      <c r="D950" s="209"/>
      <c r="E950" s="209"/>
      <c r="F950" s="210">
        <f t="shared" si="428"/>
        <v>0</v>
      </c>
      <c r="G950" s="210"/>
      <c r="H950" s="209"/>
      <c r="I950" s="210">
        <f t="shared" si="429"/>
        <v>0</v>
      </c>
      <c r="J950" s="209"/>
      <c r="K950" s="209"/>
      <c r="L950" s="209"/>
      <c r="M950" s="209"/>
      <c r="N950" s="209"/>
      <c r="O950" s="209"/>
      <c r="P950" s="209"/>
      <c r="Q950" s="209"/>
      <c r="R950" s="209"/>
      <c r="S950" s="209"/>
      <c r="T950" s="209"/>
      <c r="U950" s="210">
        <f t="shared" si="430"/>
        <v>0</v>
      </c>
      <c r="V950" s="209"/>
      <c r="W950" s="210">
        <f t="shared" si="417"/>
        <v>0</v>
      </c>
      <c r="X950" s="210">
        <f t="shared" si="412"/>
        <v>0</v>
      </c>
      <c r="Y950" s="209"/>
      <c r="Z950" s="209"/>
      <c r="AB950" s="306">
        <f t="shared" si="431"/>
        <v>0</v>
      </c>
    </row>
    <row r="951" spans="1:28" s="211" customFormat="1" ht="13.5" hidden="1">
      <c r="A951" s="206"/>
      <c r="B951" s="207" t="s">
        <v>66</v>
      </c>
      <c r="C951" s="208" t="s">
        <v>55</v>
      </c>
      <c r="D951" s="209"/>
      <c r="E951" s="209"/>
      <c r="F951" s="210">
        <f t="shared" si="428"/>
        <v>0</v>
      </c>
      <c r="G951" s="210"/>
      <c r="H951" s="209"/>
      <c r="I951" s="210">
        <f t="shared" si="429"/>
        <v>0</v>
      </c>
      <c r="J951" s="209"/>
      <c r="K951" s="209"/>
      <c r="L951" s="209"/>
      <c r="M951" s="209"/>
      <c r="N951" s="209"/>
      <c r="O951" s="209"/>
      <c r="P951" s="209"/>
      <c r="Q951" s="209"/>
      <c r="R951" s="209"/>
      <c r="S951" s="209"/>
      <c r="T951" s="209"/>
      <c r="U951" s="210">
        <f t="shared" si="430"/>
        <v>0</v>
      </c>
      <c r="V951" s="209"/>
      <c r="W951" s="210">
        <f t="shared" si="417"/>
        <v>0</v>
      </c>
      <c r="X951" s="210">
        <f t="shared" si="412"/>
        <v>0</v>
      </c>
      <c r="Y951" s="209"/>
      <c r="Z951" s="209"/>
      <c r="AB951" s="306">
        <f t="shared" si="431"/>
        <v>0</v>
      </c>
    </row>
    <row r="952" spans="1:28" s="198" customFormat="1" ht="13.5" hidden="1">
      <c r="A952" s="6"/>
      <c r="B952" s="195">
        <v>34</v>
      </c>
      <c r="C952" s="196" t="s">
        <v>67</v>
      </c>
      <c r="D952" s="197">
        <f>SUM(D953+D958)</f>
        <v>0</v>
      </c>
      <c r="E952" s="197">
        <f>SUM(E953+E958)</f>
        <v>0</v>
      </c>
      <c r="F952" s="210">
        <f t="shared" si="428"/>
        <v>0</v>
      </c>
      <c r="G952" s="197"/>
      <c r="H952" s="197">
        <f>SUM(H953+H958)</f>
        <v>0</v>
      </c>
      <c r="I952" s="210">
        <f t="shared" si="429"/>
        <v>0</v>
      </c>
      <c r="J952" s="197">
        <f aca="true" t="shared" si="434" ref="J952:S952">SUM(J953+J958)</f>
        <v>0</v>
      </c>
      <c r="K952" s="197">
        <f t="shared" si="434"/>
        <v>0</v>
      </c>
      <c r="L952" s="197">
        <f>SUM(L953+L958)</f>
        <v>0</v>
      </c>
      <c r="M952" s="197">
        <f t="shared" si="434"/>
        <v>0</v>
      </c>
      <c r="N952" s="197">
        <f t="shared" si="434"/>
        <v>0</v>
      </c>
      <c r="O952" s="197">
        <f t="shared" si="434"/>
        <v>0</v>
      </c>
      <c r="P952" s="197">
        <f t="shared" si="434"/>
        <v>0</v>
      </c>
      <c r="Q952" s="197">
        <f t="shared" si="434"/>
        <v>0</v>
      </c>
      <c r="R952" s="197">
        <f t="shared" si="434"/>
        <v>0</v>
      </c>
      <c r="S952" s="197">
        <f t="shared" si="434"/>
        <v>0</v>
      </c>
      <c r="T952" s="197">
        <f>SUM(T953+T958)</f>
        <v>0</v>
      </c>
      <c r="U952" s="210">
        <f t="shared" si="430"/>
        <v>0</v>
      </c>
      <c r="V952" s="197">
        <f>SUM(V953+V958)</f>
        <v>0</v>
      </c>
      <c r="W952" s="210">
        <f t="shared" si="417"/>
        <v>0</v>
      </c>
      <c r="X952" s="210">
        <f t="shared" si="412"/>
        <v>0</v>
      </c>
      <c r="Y952" s="197">
        <f>SUM(Y953+Y958)</f>
        <v>0</v>
      </c>
      <c r="Z952" s="197">
        <f>SUM(Z953+Z958)</f>
        <v>0</v>
      </c>
      <c r="AB952" s="306">
        <f t="shared" si="431"/>
        <v>0</v>
      </c>
    </row>
    <row r="953" spans="1:28" s="198" customFormat="1" ht="13.5" hidden="1">
      <c r="A953" s="195"/>
      <c r="B953" s="195">
        <v>342</v>
      </c>
      <c r="C953" s="196" t="s">
        <v>68</v>
      </c>
      <c r="D953" s="197">
        <f>SUM(D954+D955+D956+D957)</f>
        <v>0</v>
      </c>
      <c r="E953" s="197">
        <f>SUM(E954+E955+E956+E957)</f>
        <v>0</v>
      </c>
      <c r="F953" s="210">
        <f t="shared" si="428"/>
        <v>0</v>
      </c>
      <c r="G953" s="197"/>
      <c r="H953" s="197">
        <f>SUM(H954+H955+H956+H957)</f>
        <v>0</v>
      </c>
      <c r="I953" s="210">
        <f t="shared" si="429"/>
        <v>0</v>
      </c>
      <c r="J953" s="197">
        <f aca="true" t="shared" si="435" ref="J953:S953">SUM(J954+J955+J956+J957)</f>
        <v>0</v>
      </c>
      <c r="K953" s="197">
        <f t="shared" si="435"/>
        <v>0</v>
      </c>
      <c r="L953" s="197">
        <f>SUM(L954+L955+L956+L957)</f>
        <v>0</v>
      </c>
      <c r="M953" s="197">
        <f t="shared" si="435"/>
        <v>0</v>
      </c>
      <c r="N953" s="197">
        <f t="shared" si="435"/>
        <v>0</v>
      </c>
      <c r="O953" s="197">
        <f t="shared" si="435"/>
        <v>0</v>
      </c>
      <c r="P953" s="197">
        <f t="shared" si="435"/>
        <v>0</v>
      </c>
      <c r="Q953" s="197">
        <f t="shared" si="435"/>
        <v>0</v>
      </c>
      <c r="R953" s="197">
        <f t="shared" si="435"/>
        <v>0</v>
      </c>
      <c r="S953" s="197">
        <f t="shared" si="435"/>
        <v>0</v>
      </c>
      <c r="T953" s="197">
        <f>SUM(T954+T955+T956+T957)</f>
        <v>0</v>
      </c>
      <c r="U953" s="210">
        <f t="shared" si="430"/>
        <v>0</v>
      </c>
      <c r="V953" s="197">
        <f>SUM(V954+V955+V956+V957)</f>
        <v>0</v>
      </c>
      <c r="W953" s="210">
        <f t="shared" si="417"/>
        <v>0</v>
      </c>
      <c r="X953" s="210">
        <f t="shared" si="412"/>
        <v>0</v>
      </c>
      <c r="Y953" s="197">
        <f>SUM(Y954+Y955+Y956+Y957)</f>
        <v>0</v>
      </c>
      <c r="Z953" s="197">
        <f>SUM(Z954+Z955+Z956+Z957)</f>
        <v>0</v>
      </c>
      <c r="AB953" s="306">
        <f t="shared" si="431"/>
        <v>0</v>
      </c>
    </row>
    <row r="954" spans="1:28" s="211" customFormat="1" ht="27.75" customHeight="1" hidden="1">
      <c r="A954" s="206"/>
      <c r="B954" s="207" t="s">
        <v>69</v>
      </c>
      <c r="C954" s="208" t="s">
        <v>70</v>
      </c>
      <c r="D954" s="209"/>
      <c r="E954" s="209"/>
      <c r="F954" s="210">
        <f t="shared" si="428"/>
        <v>0</v>
      </c>
      <c r="G954" s="210"/>
      <c r="H954" s="209"/>
      <c r="I954" s="210">
        <f t="shared" si="429"/>
        <v>0</v>
      </c>
      <c r="J954" s="209"/>
      <c r="K954" s="209"/>
      <c r="L954" s="209"/>
      <c r="M954" s="209"/>
      <c r="N954" s="209"/>
      <c r="O954" s="209"/>
      <c r="P954" s="209"/>
      <c r="Q954" s="209"/>
      <c r="R954" s="209"/>
      <c r="S954" s="209"/>
      <c r="T954" s="209"/>
      <c r="U954" s="210">
        <f t="shared" si="430"/>
        <v>0</v>
      </c>
      <c r="V954" s="209"/>
      <c r="W954" s="210">
        <f t="shared" si="417"/>
        <v>0</v>
      </c>
      <c r="X954" s="210">
        <f t="shared" si="412"/>
        <v>0</v>
      </c>
      <c r="Y954" s="209"/>
      <c r="Z954" s="209"/>
      <c r="AB954" s="306">
        <f t="shared" si="431"/>
        <v>0</v>
      </c>
    </row>
    <row r="955" spans="1:28" s="211" customFormat="1" ht="13.5" hidden="1">
      <c r="A955" s="206"/>
      <c r="B955" s="206">
        <v>3426</v>
      </c>
      <c r="C955" s="208" t="s">
        <v>71</v>
      </c>
      <c r="D955" s="209"/>
      <c r="E955" s="209"/>
      <c r="F955" s="210">
        <f t="shared" si="428"/>
        <v>0</v>
      </c>
      <c r="G955" s="210"/>
      <c r="H955" s="209"/>
      <c r="I955" s="210">
        <f t="shared" si="429"/>
        <v>0</v>
      </c>
      <c r="J955" s="209"/>
      <c r="K955" s="209"/>
      <c r="L955" s="209"/>
      <c r="M955" s="209"/>
      <c r="N955" s="209"/>
      <c r="O955" s="209"/>
      <c r="P955" s="209"/>
      <c r="Q955" s="209"/>
      <c r="R955" s="209"/>
      <c r="S955" s="209"/>
      <c r="T955" s="209"/>
      <c r="U955" s="210">
        <f t="shared" si="430"/>
        <v>0</v>
      </c>
      <c r="V955" s="209"/>
      <c r="W955" s="210">
        <f t="shared" si="417"/>
        <v>0</v>
      </c>
      <c r="X955" s="210">
        <f t="shared" si="412"/>
        <v>0</v>
      </c>
      <c r="Y955" s="209"/>
      <c r="Z955" s="209"/>
      <c r="AB955" s="306">
        <f t="shared" si="431"/>
        <v>0</v>
      </c>
    </row>
    <row r="956" spans="1:28" s="211" customFormat="1" ht="27" hidden="1">
      <c r="A956" s="206"/>
      <c r="B956" s="206">
        <v>3427</v>
      </c>
      <c r="C956" s="208" t="s">
        <v>72</v>
      </c>
      <c r="D956" s="209"/>
      <c r="E956" s="209"/>
      <c r="F956" s="210">
        <f t="shared" si="428"/>
        <v>0</v>
      </c>
      <c r="G956" s="210"/>
      <c r="H956" s="209"/>
      <c r="I956" s="210">
        <f t="shared" si="429"/>
        <v>0</v>
      </c>
      <c r="J956" s="209"/>
      <c r="K956" s="209"/>
      <c r="L956" s="209"/>
      <c r="M956" s="209"/>
      <c r="N956" s="209"/>
      <c r="O956" s="209"/>
      <c r="P956" s="209"/>
      <c r="Q956" s="209"/>
      <c r="R956" s="209"/>
      <c r="S956" s="209"/>
      <c r="T956" s="209"/>
      <c r="U956" s="210">
        <f t="shared" si="430"/>
        <v>0</v>
      </c>
      <c r="V956" s="209"/>
      <c r="W956" s="210">
        <f t="shared" si="417"/>
        <v>0</v>
      </c>
      <c r="X956" s="210">
        <f t="shared" si="412"/>
        <v>0</v>
      </c>
      <c r="Y956" s="209"/>
      <c r="Z956" s="209"/>
      <c r="AB956" s="306">
        <f t="shared" si="431"/>
        <v>0</v>
      </c>
    </row>
    <row r="957" spans="1:28" s="211" customFormat="1" ht="13.5" hidden="1">
      <c r="A957" s="206"/>
      <c r="B957" s="206">
        <v>3428</v>
      </c>
      <c r="C957" s="208" t="s">
        <v>73</v>
      </c>
      <c r="D957" s="209"/>
      <c r="E957" s="209"/>
      <c r="F957" s="210">
        <f t="shared" si="428"/>
        <v>0</v>
      </c>
      <c r="G957" s="210"/>
      <c r="H957" s="209"/>
      <c r="I957" s="210">
        <f t="shared" si="429"/>
        <v>0</v>
      </c>
      <c r="J957" s="209"/>
      <c r="K957" s="209"/>
      <c r="L957" s="209"/>
      <c r="M957" s="209"/>
      <c r="N957" s="209"/>
      <c r="O957" s="209"/>
      <c r="P957" s="209"/>
      <c r="Q957" s="209"/>
      <c r="R957" s="209"/>
      <c r="S957" s="209"/>
      <c r="T957" s="209"/>
      <c r="U957" s="210">
        <f t="shared" si="430"/>
        <v>0</v>
      </c>
      <c r="V957" s="209"/>
      <c r="W957" s="210">
        <f t="shared" si="417"/>
        <v>0</v>
      </c>
      <c r="X957" s="210">
        <f t="shared" si="412"/>
        <v>0</v>
      </c>
      <c r="Y957" s="209"/>
      <c r="Z957" s="209"/>
      <c r="AB957" s="306">
        <f t="shared" si="431"/>
        <v>0</v>
      </c>
    </row>
    <row r="958" spans="1:28" s="198" customFormat="1" ht="13.5" hidden="1">
      <c r="A958" s="195"/>
      <c r="B958" s="195">
        <v>343</v>
      </c>
      <c r="C958" s="196"/>
      <c r="D958" s="197">
        <f>SUM(D959+D960+D961+D962)</f>
        <v>0</v>
      </c>
      <c r="E958" s="197">
        <f>SUM(E959+E960+E961+E962)</f>
        <v>0</v>
      </c>
      <c r="F958" s="210">
        <f t="shared" si="428"/>
        <v>0</v>
      </c>
      <c r="G958" s="197"/>
      <c r="H958" s="197">
        <f>SUM(H959+H960+H961+H962)</f>
        <v>0</v>
      </c>
      <c r="I958" s="210">
        <f t="shared" si="429"/>
        <v>0</v>
      </c>
      <c r="J958" s="197">
        <f aca="true" t="shared" si="436" ref="J958:S958">SUM(J959+J960+J961+J962)</f>
        <v>0</v>
      </c>
      <c r="K958" s="197">
        <f t="shared" si="436"/>
        <v>0</v>
      </c>
      <c r="L958" s="197">
        <f>SUM(L959+L960+L961+L962)</f>
        <v>0</v>
      </c>
      <c r="M958" s="197">
        <f t="shared" si="436"/>
        <v>0</v>
      </c>
      <c r="N958" s="197">
        <f t="shared" si="436"/>
        <v>0</v>
      </c>
      <c r="O958" s="197">
        <f t="shared" si="436"/>
        <v>0</v>
      </c>
      <c r="P958" s="197">
        <f t="shared" si="436"/>
        <v>0</v>
      </c>
      <c r="Q958" s="197">
        <f t="shared" si="436"/>
        <v>0</v>
      </c>
      <c r="R958" s="197">
        <f t="shared" si="436"/>
        <v>0</v>
      </c>
      <c r="S958" s="197">
        <f t="shared" si="436"/>
        <v>0</v>
      </c>
      <c r="T958" s="197">
        <f>SUM(T959+T960+T961+T962)</f>
        <v>0</v>
      </c>
      <c r="U958" s="210">
        <f t="shared" si="430"/>
        <v>0</v>
      </c>
      <c r="V958" s="197">
        <f>SUM(V959+V960+V961+V962)</f>
        <v>0</v>
      </c>
      <c r="W958" s="210">
        <f t="shared" si="417"/>
        <v>0</v>
      </c>
      <c r="X958" s="210">
        <f t="shared" si="412"/>
        <v>0</v>
      </c>
      <c r="Y958" s="197">
        <f>SUM(Y959+Y960+Y961+Y962)</f>
        <v>0</v>
      </c>
      <c r="Z958" s="197">
        <f>SUM(Z959+Z960+Z961+Z962)</f>
        <v>0</v>
      </c>
      <c r="AB958" s="306">
        <f t="shared" si="431"/>
        <v>0</v>
      </c>
    </row>
    <row r="959" spans="1:28" s="211" customFormat="1" ht="13.5" hidden="1">
      <c r="A959" s="206"/>
      <c r="B959" s="207" t="s">
        <v>74</v>
      </c>
      <c r="C959" s="208" t="s">
        <v>75</v>
      </c>
      <c r="D959" s="209"/>
      <c r="E959" s="209"/>
      <c r="F959" s="210">
        <f t="shared" si="428"/>
        <v>0</v>
      </c>
      <c r="G959" s="210"/>
      <c r="H959" s="209"/>
      <c r="I959" s="210">
        <f t="shared" si="429"/>
        <v>0</v>
      </c>
      <c r="J959" s="209"/>
      <c r="K959" s="209"/>
      <c r="L959" s="209"/>
      <c r="M959" s="209"/>
      <c r="N959" s="209"/>
      <c r="O959" s="209"/>
      <c r="P959" s="209"/>
      <c r="Q959" s="209"/>
      <c r="R959" s="209"/>
      <c r="S959" s="209"/>
      <c r="T959" s="209"/>
      <c r="U959" s="210">
        <f t="shared" si="430"/>
        <v>0</v>
      </c>
      <c r="V959" s="209"/>
      <c r="W959" s="210">
        <f t="shared" si="417"/>
        <v>0</v>
      </c>
      <c r="X959" s="210">
        <f t="shared" si="412"/>
        <v>0</v>
      </c>
      <c r="Y959" s="209"/>
      <c r="Z959" s="209"/>
      <c r="AB959" s="306">
        <f t="shared" si="431"/>
        <v>0</v>
      </c>
    </row>
    <row r="960" spans="1:28" s="211" customFormat="1" ht="13.5" hidden="1">
      <c r="A960" s="206"/>
      <c r="B960" s="207" t="s">
        <v>76</v>
      </c>
      <c r="C960" s="208" t="s">
        <v>77</v>
      </c>
      <c r="D960" s="209"/>
      <c r="E960" s="209"/>
      <c r="F960" s="210">
        <f t="shared" si="428"/>
        <v>0</v>
      </c>
      <c r="G960" s="210"/>
      <c r="H960" s="209"/>
      <c r="I960" s="210">
        <f t="shared" si="429"/>
        <v>0</v>
      </c>
      <c r="J960" s="209"/>
      <c r="K960" s="209"/>
      <c r="L960" s="209"/>
      <c r="M960" s="209"/>
      <c r="N960" s="209"/>
      <c r="O960" s="209"/>
      <c r="P960" s="209"/>
      <c r="Q960" s="209"/>
      <c r="R960" s="209"/>
      <c r="S960" s="209"/>
      <c r="T960" s="209"/>
      <c r="U960" s="210">
        <f t="shared" si="430"/>
        <v>0</v>
      </c>
      <c r="V960" s="209"/>
      <c r="W960" s="210">
        <f t="shared" si="417"/>
        <v>0</v>
      </c>
      <c r="X960" s="210">
        <f t="shared" si="412"/>
        <v>0</v>
      </c>
      <c r="Y960" s="209"/>
      <c r="Z960" s="209"/>
      <c r="AB960" s="306">
        <f t="shared" si="431"/>
        <v>0</v>
      </c>
    </row>
    <row r="961" spans="1:28" s="211" customFormat="1" ht="13.5" hidden="1">
      <c r="A961" s="206"/>
      <c r="B961" s="207" t="s">
        <v>78</v>
      </c>
      <c r="C961" s="208" t="s">
        <v>79</v>
      </c>
      <c r="D961" s="209"/>
      <c r="E961" s="209"/>
      <c r="F961" s="210">
        <f t="shared" si="428"/>
        <v>0</v>
      </c>
      <c r="G961" s="210"/>
      <c r="H961" s="209"/>
      <c r="I961" s="210">
        <f t="shared" si="429"/>
        <v>0</v>
      </c>
      <c r="J961" s="209"/>
      <c r="K961" s="209"/>
      <c r="L961" s="209"/>
      <c r="M961" s="209"/>
      <c r="N961" s="209"/>
      <c r="O961" s="209"/>
      <c r="P961" s="209"/>
      <c r="Q961" s="209"/>
      <c r="R961" s="209"/>
      <c r="S961" s="209"/>
      <c r="T961" s="209"/>
      <c r="U961" s="210">
        <f t="shared" si="430"/>
        <v>0</v>
      </c>
      <c r="V961" s="209"/>
      <c r="W961" s="210">
        <f t="shared" si="417"/>
        <v>0</v>
      </c>
      <c r="X961" s="210">
        <f t="shared" si="412"/>
        <v>0</v>
      </c>
      <c r="Y961" s="209"/>
      <c r="Z961" s="209"/>
      <c r="AB961" s="306">
        <f t="shared" si="431"/>
        <v>0</v>
      </c>
    </row>
    <row r="962" spans="1:28" s="211" customFormat="1" ht="13.5" hidden="1">
      <c r="A962" s="206"/>
      <c r="B962" s="207" t="s">
        <v>80</v>
      </c>
      <c r="C962" s="208" t="s">
        <v>81</v>
      </c>
      <c r="D962" s="209"/>
      <c r="E962" s="209"/>
      <c r="F962" s="210">
        <f t="shared" si="428"/>
        <v>0</v>
      </c>
      <c r="G962" s="210"/>
      <c r="H962" s="209"/>
      <c r="I962" s="210">
        <f t="shared" si="429"/>
        <v>0</v>
      </c>
      <c r="J962" s="209"/>
      <c r="K962" s="209"/>
      <c r="L962" s="209"/>
      <c r="M962" s="209"/>
      <c r="N962" s="209"/>
      <c r="O962" s="209"/>
      <c r="P962" s="209"/>
      <c r="Q962" s="209"/>
      <c r="R962" s="209"/>
      <c r="S962" s="209"/>
      <c r="T962" s="209"/>
      <c r="U962" s="210">
        <f t="shared" si="430"/>
        <v>0</v>
      </c>
      <c r="V962" s="209"/>
      <c r="W962" s="210">
        <f t="shared" si="417"/>
        <v>0</v>
      </c>
      <c r="X962" s="210">
        <f t="shared" si="412"/>
        <v>0</v>
      </c>
      <c r="Y962" s="209"/>
      <c r="Z962" s="209"/>
      <c r="AB962" s="306">
        <f t="shared" si="431"/>
        <v>0</v>
      </c>
    </row>
    <row r="963" spans="2:28" s="7" customFormat="1" ht="13.5" hidden="1">
      <c r="B963" s="5">
        <v>4</v>
      </c>
      <c r="C963" s="7" t="s">
        <v>117</v>
      </c>
      <c r="D963" s="4">
        <f>SUM(D964)</f>
        <v>0</v>
      </c>
      <c r="E963" s="4">
        <f aca="true" t="shared" si="437" ref="E963:V963">SUM(E964)</f>
        <v>0</v>
      </c>
      <c r="F963" s="210">
        <f t="shared" si="428"/>
        <v>0</v>
      </c>
      <c r="G963" s="4"/>
      <c r="H963" s="4">
        <f t="shared" si="437"/>
        <v>0</v>
      </c>
      <c r="I963" s="210">
        <f t="shared" si="429"/>
        <v>0</v>
      </c>
      <c r="J963" s="4">
        <f t="shared" si="437"/>
        <v>0</v>
      </c>
      <c r="K963" s="4">
        <f t="shared" si="437"/>
        <v>0</v>
      </c>
      <c r="L963" s="4">
        <f t="shared" si="437"/>
        <v>0</v>
      </c>
      <c r="M963" s="4">
        <f t="shared" si="437"/>
        <v>0</v>
      </c>
      <c r="N963" s="4">
        <f t="shared" si="437"/>
        <v>0</v>
      </c>
      <c r="O963" s="4">
        <f t="shared" si="437"/>
        <v>0</v>
      </c>
      <c r="P963" s="4">
        <f t="shared" si="437"/>
        <v>0</v>
      </c>
      <c r="Q963" s="4">
        <f t="shared" si="437"/>
        <v>0</v>
      </c>
      <c r="R963" s="4">
        <f t="shared" si="437"/>
        <v>0</v>
      </c>
      <c r="S963" s="4">
        <f t="shared" si="437"/>
        <v>0</v>
      </c>
      <c r="T963" s="4">
        <f t="shared" si="437"/>
        <v>0</v>
      </c>
      <c r="U963" s="210">
        <f t="shared" si="430"/>
        <v>0</v>
      </c>
      <c r="V963" s="4">
        <f t="shared" si="437"/>
        <v>0</v>
      </c>
      <c r="W963" s="210">
        <f t="shared" si="417"/>
        <v>0</v>
      </c>
      <c r="X963" s="210">
        <f t="shared" si="412"/>
        <v>0</v>
      </c>
      <c r="Y963" s="4">
        <f>SUM(Y964)</f>
        <v>0</v>
      </c>
      <c r="Z963" s="4">
        <f>SUM(Z964)</f>
        <v>0</v>
      </c>
      <c r="AB963" s="306">
        <f t="shared" si="431"/>
        <v>0</v>
      </c>
    </row>
    <row r="964" spans="2:28" s="7" customFormat="1" ht="13.5" hidden="1">
      <c r="B964" s="5">
        <v>42</v>
      </c>
      <c r="D964" s="4">
        <f>SUM(D965+D973+D976+D981)</f>
        <v>0</v>
      </c>
      <c r="E964" s="4">
        <f>SUM(E965+E973+E976+E981)</f>
        <v>0</v>
      </c>
      <c r="F964" s="210">
        <f t="shared" si="428"/>
        <v>0</v>
      </c>
      <c r="G964" s="4"/>
      <c r="H964" s="4">
        <f>SUM(H965+H973+H976+H981)</f>
        <v>0</v>
      </c>
      <c r="I964" s="210">
        <f t="shared" si="429"/>
        <v>0</v>
      </c>
      <c r="J964" s="4">
        <f aca="true" t="shared" si="438" ref="J964:S964">SUM(J965+J973+J976+J981)</f>
        <v>0</v>
      </c>
      <c r="K964" s="4">
        <f t="shared" si="438"/>
        <v>0</v>
      </c>
      <c r="L964" s="4">
        <f>SUM(L965+L973+L976+L981)</f>
        <v>0</v>
      </c>
      <c r="M964" s="4">
        <f t="shared" si="438"/>
        <v>0</v>
      </c>
      <c r="N964" s="4">
        <f t="shared" si="438"/>
        <v>0</v>
      </c>
      <c r="O964" s="4">
        <f t="shared" si="438"/>
        <v>0</v>
      </c>
      <c r="P964" s="4">
        <f t="shared" si="438"/>
        <v>0</v>
      </c>
      <c r="Q964" s="4">
        <f t="shared" si="438"/>
        <v>0</v>
      </c>
      <c r="R964" s="4">
        <f t="shared" si="438"/>
        <v>0</v>
      </c>
      <c r="S964" s="4">
        <f t="shared" si="438"/>
        <v>0</v>
      </c>
      <c r="T964" s="4">
        <f>SUM(T965+T973+T976+T981)</f>
        <v>0</v>
      </c>
      <c r="U964" s="210">
        <f t="shared" si="430"/>
        <v>0</v>
      </c>
      <c r="V964" s="4">
        <f>SUM(V965+V973+V976+V981)</f>
        <v>0</v>
      </c>
      <c r="W964" s="210">
        <f t="shared" si="417"/>
        <v>0</v>
      </c>
      <c r="X964" s="210">
        <f t="shared" si="412"/>
        <v>0</v>
      </c>
      <c r="Y964" s="4">
        <f>SUM(Y965+Y973+Y976+Y981)</f>
        <v>0</v>
      </c>
      <c r="Z964" s="4">
        <f>SUM(Z965+Z973+Z976+Z981)</f>
        <v>0</v>
      </c>
      <c r="AB964" s="306">
        <f t="shared" si="431"/>
        <v>0</v>
      </c>
    </row>
    <row r="965" spans="2:28" s="7" customFormat="1" ht="13.5" hidden="1">
      <c r="B965" s="5">
        <v>422</v>
      </c>
      <c r="D965" s="4">
        <f>SUM(D966+D967+D968+D969+D970+D971+D972)</f>
        <v>0</v>
      </c>
      <c r="E965" s="4">
        <f>SUM(E966+E967+E968+E969+E970+E971+E972)</f>
        <v>0</v>
      </c>
      <c r="F965" s="210">
        <f t="shared" si="428"/>
        <v>0</v>
      </c>
      <c r="G965" s="4"/>
      <c r="H965" s="4">
        <f>SUM(H966+H967+H968+H969+H970+H971+H972)</f>
        <v>0</v>
      </c>
      <c r="I965" s="210">
        <f t="shared" si="429"/>
        <v>0</v>
      </c>
      <c r="J965" s="4">
        <f aca="true" t="shared" si="439" ref="J965:S965">SUM(J966+J967+J968+J969+J970+J971+J972)</f>
        <v>0</v>
      </c>
      <c r="K965" s="4">
        <f t="shared" si="439"/>
        <v>0</v>
      </c>
      <c r="L965" s="4">
        <f>SUM(L966+L967+L968+L969+L970+L971+L972)</f>
        <v>0</v>
      </c>
      <c r="M965" s="4">
        <f t="shared" si="439"/>
        <v>0</v>
      </c>
      <c r="N965" s="4">
        <f t="shared" si="439"/>
        <v>0</v>
      </c>
      <c r="O965" s="4">
        <f t="shared" si="439"/>
        <v>0</v>
      </c>
      <c r="P965" s="4">
        <f t="shared" si="439"/>
        <v>0</v>
      </c>
      <c r="Q965" s="4">
        <f t="shared" si="439"/>
        <v>0</v>
      </c>
      <c r="R965" s="4">
        <f t="shared" si="439"/>
        <v>0</v>
      </c>
      <c r="S965" s="4">
        <f t="shared" si="439"/>
        <v>0</v>
      </c>
      <c r="T965" s="4">
        <f>SUM(T966+T967+T968+T969+T970+T971+T972)</f>
        <v>0</v>
      </c>
      <c r="U965" s="210">
        <f t="shared" si="430"/>
        <v>0</v>
      </c>
      <c r="V965" s="4">
        <f>SUM(V966+V967+V968+V969+V970+V971+V972)</f>
        <v>0</v>
      </c>
      <c r="W965" s="210">
        <f t="shared" si="417"/>
        <v>0</v>
      </c>
      <c r="X965" s="210">
        <f t="shared" si="412"/>
        <v>0</v>
      </c>
      <c r="Y965" s="4">
        <f>SUM(Y966+Y967+Y968+Y969+Y970+Y971+Y972)</f>
        <v>0</v>
      </c>
      <c r="Z965" s="4">
        <f>SUM(Z966+Z967+Z968+Z969+Z970+Z971+Z972)</f>
        <v>0</v>
      </c>
      <c r="AB965" s="306">
        <f t="shared" si="431"/>
        <v>0</v>
      </c>
    </row>
    <row r="966" spans="1:28" s="218" customFormat="1" ht="13.5" hidden="1">
      <c r="A966" s="215"/>
      <c r="B966" s="216" t="s">
        <v>82</v>
      </c>
      <c r="C966" s="217" t="s">
        <v>83</v>
      </c>
      <c r="D966" s="209"/>
      <c r="E966" s="209"/>
      <c r="F966" s="210">
        <f t="shared" si="428"/>
        <v>0</v>
      </c>
      <c r="G966" s="210"/>
      <c r="H966" s="209"/>
      <c r="I966" s="210">
        <f t="shared" si="429"/>
        <v>0</v>
      </c>
      <c r="J966" s="209"/>
      <c r="K966" s="209"/>
      <c r="L966" s="209"/>
      <c r="M966" s="209"/>
      <c r="N966" s="209"/>
      <c r="O966" s="209"/>
      <c r="P966" s="209"/>
      <c r="Q966" s="209"/>
      <c r="R966" s="209"/>
      <c r="S966" s="209"/>
      <c r="T966" s="209"/>
      <c r="U966" s="210">
        <f t="shared" si="430"/>
        <v>0</v>
      </c>
      <c r="V966" s="209"/>
      <c r="W966" s="210">
        <f t="shared" si="417"/>
        <v>0</v>
      </c>
      <c r="X966" s="210">
        <f t="shared" si="412"/>
        <v>0</v>
      </c>
      <c r="Y966" s="209"/>
      <c r="Z966" s="209"/>
      <c r="AB966" s="306">
        <f t="shared" si="431"/>
        <v>0</v>
      </c>
    </row>
    <row r="967" spans="1:28" s="218" customFormat="1" ht="13.5" hidden="1">
      <c r="A967" s="215"/>
      <c r="B967" s="216" t="s">
        <v>84</v>
      </c>
      <c r="C967" s="217" t="s">
        <v>85</v>
      </c>
      <c r="D967" s="209"/>
      <c r="E967" s="209"/>
      <c r="F967" s="210">
        <f t="shared" si="428"/>
        <v>0</v>
      </c>
      <c r="G967" s="210"/>
      <c r="H967" s="209"/>
      <c r="I967" s="210">
        <f t="shared" si="429"/>
        <v>0</v>
      </c>
      <c r="J967" s="209"/>
      <c r="K967" s="209"/>
      <c r="L967" s="209"/>
      <c r="M967" s="209"/>
      <c r="N967" s="209"/>
      <c r="O967" s="209"/>
      <c r="P967" s="209"/>
      <c r="Q967" s="209"/>
      <c r="R967" s="209"/>
      <c r="S967" s="209"/>
      <c r="T967" s="209"/>
      <c r="U967" s="210">
        <f t="shared" si="430"/>
        <v>0</v>
      </c>
      <c r="V967" s="209"/>
      <c r="W967" s="210">
        <f t="shared" si="417"/>
        <v>0</v>
      </c>
      <c r="X967" s="210">
        <f t="shared" si="412"/>
        <v>0</v>
      </c>
      <c r="Y967" s="209"/>
      <c r="Z967" s="209"/>
      <c r="AB967" s="306">
        <f t="shared" si="431"/>
        <v>0</v>
      </c>
    </row>
    <row r="968" spans="1:28" s="218" customFormat="1" ht="13.5" hidden="1">
      <c r="A968" s="215"/>
      <c r="B968" s="216" t="s">
        <v>86</v>
      </c>
      <c r="C968" s="217" t="s">
        <v>87</v>
      </c>
      <c r="D968" s="209"/>
      <c r="E968" s="209"/>
      <c r="F968" s="210">
        <f t="shared" si="428"/>
        <v>0</v>
      </c>
      <c r="G968" s="210"/>
      <c r="H968" s="209"/>
      <c r="I968" s="210">
        <f t="shared" si="429"/>
        <v>0</v>
      </c>
      <c r="J968" s="209"/>
      <c r="K968" s="209"/>
      <c r="L968" s="209"/>
      <c r="M968" s="209"/>
      <c r="N968" s="209"/>
      <c r="O968" s="209"/>
      <c r="P968" s="209"/>
      <c r="Q968" s="209"/>
      <c r="R968" s="209"/>
      <c r="S968" s="209"/>
      <c r="T968" s="209"/>
      <c r="U968" s="210">
        <f t="shared" si="430"/>
        <v>0</v>
      </c>
      <c r="V968" s="209"/>
      <c r="W968" s="210">
        <f t="shared" si="417"/>
        <v>0</v>
      </c>
      <c r="X968" s="210">
        <f aca="true" t="shared" si="440" ref="X968:X982">SUM(N968:V968)</f>
        <v>0</v>
      </c>
      <c r="Y968" s="209"/>
      <c r="Z968" s="209"/>
      <c r="AB968" s="306">
        <f t="shared" si="431"/>
        <v>0</v>
      </c>
    </row>
    <row r="969" spans="1:28" s="218" customFormat="1" ht="13.5" hidden="1">
      <c r="A969" s="215"/>
      <c r="B969" s="216" t="s">
        <v>88</v>
      </c>
      <c r="C969" s="217" t="s">
        <v>89</v>
      </c>
      <c r="D969" s="209"/>
      <c r="E969" s="209"/>
      <c r="F969" s="210">
        <f aca="true" t="shared" si="441" ref="F969:F983">SUM(H969:S969)</f>
        <v>0</v>
      </c>
      <c r="G969" s="210"/>
      <c r="H969" s="209"/>
      <c r="I969" s="210">
        <f aca="true" t="shared" si="442" ref="I969:I983">SUM(H969:H969)</f>
        <v>0</v>
      </c>
      <c r="J969" s="209"/>
      <c r="K969" s="209"/>
      <c r="L969" s="209"/>
      <c r="M969" s="209"/>
      <c r="N969" s="209"/>
      <c r="O969" s="209"/>
      <c r="P969" s="209"/>
      <c r="Q969" s="209"/>
      <c r="R969" s="209"/>
      <c r="S969" s="209"/>
      <c r="T969" s="209"/>
      <c r="U969" s="210">
        <f aca="true" t="shared" si="443" ref="U969:U983">SUM(I969+T969)</f>
        <v>0</v>
      </c>
      <c r="V969" s="209"/>
      <c r="W969" s="210">
        <f aca="true" t="shared" si="444" ref="W969:W983">SUM(U969:V969)</f>
        <v>0</v>
      </c>
      <c r="X969" s="210">
        <f t="shared" si="440"/>
        <v>0</v>
      </c>
      <c r="Y969" s="209"/>
      <c r="Z969" s="209"/>
      <c r="AB969" s="306">
        <f aca="true" t="shared" si="445" ref="AB969:AB983">SUM(P969+AA969)</f>
        <v>0</v>
      </c>
    </row>
    <row r="970" spans="1:28" s="218" customFormat="1" ht="13.5" hidden="1">
      <c r="A970" s="215"/>
      <c r="B970" s="216" t="s">
        <v>90</v>
      </c>
      <c r="C970" s="217" t="s">
        <v>91</v>
      </c>
      <c r="D970" s="209"/>
      <c r="E970" s="209"/>
      <c r="F970" s="210">
        <f t="shared" si="441"/>
        <v>0</v>
      </c>
      <c r="G970" s="210"/>
      <c r="H970" s="209"/>
      <c r="I970" s="210">
        <f t="shared" si="442"/>
        <v>0</v>
      </c>
      <c r="J970" s="209"/>
      <c r="K970" s="209"/>
      <c r="L970" s="209"/>
      <c r="M970" s="209"/>
      <c r="N970" s="209"/>
      <c r="O970" s="209"/>
      <c r="P970" s="209"/>
      <c r="Q970" s="209"/>
      <c r="R970" s="209"/>
      <c r="S970" s="209"/>
      <c r="T970" s="209"/>
      <c r="U970" s="210">
        <f t="shared" si="443"/>
        <v>0</v>
      </c>
      <c r="V970" s="209"/>
      <c r="W970" s="210">
        <f t="shared" si="444"/>
        <v>0</v>
      </c>
      <c r="X970" s="210">
        <f t="shared" si="440"/>
        <v>0</v>
      </c>
      <c r="Y970" s="209"/>
      <c r="Z970" s="209"/>
      <c r="AB970" s="306">
        <f t="shared" si="445"/>
        <v>0</v>
      </c>
    </row>
    <row r="971" spans="1:28" s="218" customFormat="1" ht="13.5" hidden="1">
      <c r="A971" s="215"/>
      <c r="B971" s="216" t="s">
        <v>92</v>
      </c>
      <c r="C971" s="217" t="s">
        <v>93</v>
      </c>
      <c r="D971" s="209"/>
      <c r="E971" s="209"/>
      <c r="F971" s="210">
        <f t="shared" si="441"/>
        <v>0</v>
      </c>
      <c r="G971" s="210"/>
      <c r="H971" s="209"/>
      <c r="I971" s="210">
        <f t="shared" si="442"/>
        <v>0</v>
      </c>
      <c r="J971" s="209"/>
      <c r="K971" s="209"/>
      <c r="L971" s="209"/>
      <c r="M971" s="209"/>
      <c r="N971" s="209"/>
      <c r="O971" s="209"/>
      <c r="P971" s="209"/>
      <c r="Q971" s="209"/>
      <c r="R971" s="209"/>
      <c r="S971" s="209"/>
      <c r="T971" s="209"/>
      <c r="U971" s="210">
        <f t="shared" si="443"/>
        <v>0</v>
      </c>
      <c r="V971" s="209"/>
      <c r="W971" s="210">
        <f t="shared" si="444"/>
        <v>0</v>
      </c>
      <c r="X971" s="210">
        <f t="shared" si="440"/>
        <v>0</v>
      </c>
      <c r="Y971" s="209"/>
      <c r="Z971" s="209"/>
      <c r="AB971" s="306">
        <f t="shared" si="445"/>
        <v>0</v>
      </c>
    </row>
    <row r="972" spans="1:28" s="218" customFormat="1" ht="13.5" hidden="1">
      <c r="A972" s="215"/>
      <c r="B972" s="216" t="s">
        <v>94</v>
      </c>
      <c r="C972" s="217" t="s">
        <v>95</v>
      </c>
      <c r="D972" s="209"/>
      <c r="E972" s="209"/>
      <c r="F972" s="210">
        <f t="shared" si="441"/>
        <v>0</v>
      </c>
      <c r="G972" s="210"/>
      <c r="H972" s="209"/>
      <c r="I972" s="210">
        <f t="shared" si="442"/>
        <v>0</v>
      </c>
      <c r="J972" s="209"/>
      <c r="K972" s="209"/>
      <c r="L972" s="209"/>
      <c r="M972" s="209"/>
      <c r="N972" s="209"/>
      <c r="O972" s="209"/>
      <c r="P972" s="209"/>
      <c r="Q972" s="209"/>
      <c r="R972" s="209"/>
      <c r="S972" s="209"/>
      <c r="T972" s="209"/>
      <c r="U972" s="210">
        <f t="shared" si="443"/>
        <v>0</v>
      </c>
      <c r="V972" s="209"/>
      <c r="W972" s="210">
        <f t="shared" si="444"/>
        <v>0</v>
      </c>
      <c r="X972" s="210">
        <f t="shared" si="440"/>
        <v>0</v>
      </c>
      <c r="Y972" s="209"/>
      <c r="Z972" s="209"/>
      <c r="AB972" s="306">
        <f t="shared" si="445"/>
        <v>0</v>
      </c>
    </row>
    <row r="973" spans="1:28" s="201" customFormat="1" ht="13.5" hidden="1">
      <c r="A973" s="199"/>
      <c r="B973" s="199">
        <v>423</v>
      </c>
      <c r="C973" s="202"/>
      <c r="D973" s="204">
        <f>SUM(D974+D975)</f>
        <v>0</v>
      </c>
      <c r="E973" s="204">
        <f>SUM(E974+E975)</f>
        <v>0</v>
      </c>
      <c r="F973" s="210">
        <f t="shared" si="441"/>
        <v>0</v>
      </c>
      <c r="G973" s="204"/>
      <c r="H973" s="204">
        <f>SUM(H974+H975)</f>
        <v>0</v>
      </c>
      <c r="I973" s="210">
        <f t="shared" si="442"/>
        <v>0</v>
      </c>
      <c r="J973" s="204">
        <f aca="true" t="shared" si="446" ref="J973:S973">SUM(J974+J975)</f>
        <v>0</v>
      </c>
      <c r="K973" s="204">
        <f t="shared" si="446"/>
        <v>0</v>
      </c>
      <c r="L973" s="204">
        <f>SUM(L974+L975)</f>
        <v>0</v>
      </c>
      <c r="M973" s="204">
        <f t="shared" si="446"/>
        <v>0</v>
      </c>
      <c r="N973" s="204">
        <f t="shared" si="446"/>
        <v>0</v>
      </c>
      <c r="O973" s="204">
        <f t="shared" si="446"/>
        <v>0</v>
      </c>
      <c r="P973" s="204">
        <f t="shared" si="446"/>
        <v>0</v>
      </c>
      <c r="Q973" s="204">
        <f t="shared" si="446"/>
        <v>0</v>
      </c>
      <c r="R973" s="204">
        <f t="shared" si="446"/>
        <v>0</v>
      </c>
      <c r="S973" s="204">
        <f t="shared" si="446"/>
        <v>0</v>
      </c>
      <c r="T973" s="204">
        <f>SUM(T974+T975)</f>
        <v>0</v>
      </c>
      <c r="U973" s="210">
        <f t="shared" si="443"/>
        <v>0</v>
      </c>
      <c r="V973" s="204">
        <f>SUM(V974+V975)</f>
        <v>0</v>
      </c>
      <c r="W973" s="210">
        <f t="shared" si="444"/>
        <v>0</v>
      </c>
      <c r="X973" s="210">
        <f t="shared" si="440"/>
        <v>0</v>
      </c>
      <c r="Y973" s="204">
        <f>SUM(Y974+Y975)</f>
        <v>0</v>
      </c>
      <c r="Z973" s="204">
        <f>SUM(Z974+Z975)</f>
        <v>0</v>
      </c>
      <c r="AB973" s="306">
        <f t="shared" si="445"/>
        <v>0</v>
      </c>
    </row>
    <row r="974" spans="1:28" s="218" customFormat="1" ht="13.5" hidden="1">
      <c r="A974" s="215"/>
      <c r="B974" s="216" t="s">
        <v>96</v>
      </c>
      <c r="C974" s="217" t="s">
        <v>97</v>
      </c>
      <c r="D974" s="209"/>
      <c r="E974" s="209"/>
      <c r="F974" s="210">
        <f t="shared" si="441"/>
        <v>0</v>
      </c>
      <c r="G974" s="210"/>
      <c r="H974" s="209"/>
      <c r="I974" s="210">
        <f t="shared" si="442"/>
        <v>0</v>
      </c>
      <c r="J974" s="209"/>
      <c r="K974" s="209"/>
      <c r="L974" s="209"/>
      <c r="M974" s="209"/>
      <c r="N974" s="209"/>
      <c r="O974" s="209"/>
      <c r="P974" s="209"/>
      <c r="Q974" s="209"/>
      <c r="R974" s="209"/>
      <c r="S974" s="209"/>
      <c r="T974" s="209"/>
      <c r="U974" s="210">
        <f t="shared" si="443"/>
        <v>0</v>
      </c>
      <c r="V974" s="209"/>
      <c r="W974" s="210">
        <f t="shared" si="444"/>
        <v>0</v>
      </c>
      <c r="X974" s="210">
        <f t="shared" si="440"/>
        <v>0</v>
      </c>
      <c r="Y974" s="209"/>
      <c r="Z974" s="209"/>
      <c r="AB974" s="306">
        <f t="shared" si="445"/>
        <v>0</v>
      </c>
    </row>
    <row r="975" spans="1:28" s="218" customFormat="1" ht="13.5" hidden="1">
      <c r="A975" s="215"/>
      <c r="B975" s="216" t="s">
        <v>98</v>
      </c>
      <c r="C975" s="217" t="s">
        <v>99</v>
      </c>
      <c r="D975" s="209"/>
      <c r="E975" s="209"/>
      <c r="F975" s="210">
        <f t="shared" si="441"/>
        <v>0</v>
      </c>
      <c r="G975" s="210"/>
      <c r="H975" s="209"/>
      <c r="I975" s="210">
        <f t="shared" si="442"/>
        <v>0</v>
      </c>
      <c r="J975" s="209"/>
      <c r="K975" s="209"/>
      <c r="L975" s="209"/>
      <c r="M975" s="209"/>
      <c r="N975" s="209"/>
      <c r="O975" s="209"/>
      <c r="P975" s="209"/>
      <c r="Q975" s="209"/>
      <c r="R975" s="209"/>
      <c r="S975" s="209"/>
      <c r="T975" s="209"/>
      <c r="U975" s="210">
        <f t="shared" si="443"/>
        <v>0</v>
      </c>
      <c r="V975" s="209"/>
      <c r="W975" s="210">
        <f t="shared" si="444"/>
        <v>0</v>
      </c>
      <c r="X975" s="210">
        <f t="shared" si="440"/>
        <v>0</v>
      </c>
      <c r="Y975" s="209"/>
      <c r="Z975" s="209"/>
      <c r="AB975" s="306">
        <f t="shared" si="445"/>
        <v>0</v>
      </c>
    </row>
    <row r="976" spans="1:28" s="201" customFormat="1" ht="13.5" hidden="1">
      <c r="A976" s="199"/>
      <c r="B976" s="199">
        <v>424</v>
      </c>
      <c r="C976" s="202"/>
      <c r="D976" s="204">
        <f>SUM(D977+D978+D979+D980)</f>
        <v>0</v>
      </c>
      <c r="E976" s="204">
        <f>SUM(E977+E978+E979+E980)</f>
        <v>0</v>
      </c>
      <c r="F976" s="210">
        <f t="shared" si="441"/>
        <v>0</v>
      </c>
      <c r="G976" s="204"/>
      <c r="H976" s="204">
        <f>SUM(H977+H978+H979+H980)</f>
        <v>0</v>
      </c>
      <c r="I976" s="210">
        <f t="shared" si="442"/>
        <v>0</v>
      </c>
      <c r="J976" s="204">
        <f aca="true" t="shared" si="447" ref="J976:S976">SUM(J977+J978+J979+J980)</f>
        <v>0</v>
      </c>
      <c r="K976" s="204">
        <f t="shared" si="447"/>
        <v>0</v>
      </c>
      <c r="L976" s="204">
        <f>SUM(L977+L978+L979+L980)</f>
        <v>0</v>
      </c>
      <c r="M976" s="204">
        <f t="shared" si="447"/>
        <v>0</v>
      </c>
      <c r="N976" s="204">
        <f t="shared" si="447"/>
        <v>0</v>
      </c>
      <c r="O976" s="204">
        <f t="shared" si="447"/>
        <v>0</v>
      </c>
      <c r="P976" s="204">
        <f t="shared" si="447"/>
        <v>0</v>
      </c>
      <c r="Q976" s="204">
        <f t="shared" si="447"/>
        <v>0</v>
      </c>
      <c r="R976" s="204">
        <f t="shared" si="447"/>
        <v>0</v>
      </c>
      <c r="S976" s="204">
        <f t="shared" si="447"/>
        <v>0</v>
      </c>
      <c r="T976" s="204">
        <f>SUM(T977+T978+T979+T980)</f>
        <v>0</v>
      </c>
      <c r="U976" s="210">
        <f t="shared" si="443"/>
        <v>0</v>
      </c>
      <c r="V976" s="204">
        <f>SUM(V977+V978+V979+V980)</f>
        <v>0</v>
      </c>
      <c r="W976" s="210">
        <f t="shared" si="444"/>
        <v>0</v>
      </c>
      <c r="X976" s="210">
        <f t="shared" si="440"/>
        <v>0</v>
      </c>
      <c r="Y976" s="204">
        <f>SUM(Y977+Y978+Y979+Y980)</f>
        <v>0</v>
      </c>
      <c r="Z976" s="204">
        <f>SUM(Z977+Z978+Z979+Z980)</f>
        <v>0</v>
      </c>
      <c r="AB976" s="306">
        <f t="shared" si="445"/>
        <v>0</v>
      </c>
    </row>
    <row r="977" spans="1:28" s="218" customFormat="1" ht="13.5" hidden="1">
      <c r="A977" s="215"/>
      <c r="B977" s="219">
        <v>4241</v>
      </c>
      <c r="C977" s="220" t="s">
        <v>100</v>
      </c>
      <c r="D977" s="209"/>
      <c r="E977" s="209"/>
      <c r="F977" s="210">
        <f t="shared" si="441"/>
        <v>0</v>
      </c>
      <c r="G977" s="210"/>
      <c r="H977" s="209"/>
      <c r="I977" s="210">
        <f t="shared" si="442"/>
        <v>0</v>
      </c>
      <c r="J977" s="209"/>
      <c r="K977" s="209"/>
      <c r="L977" s="209"/>
      <c r="M977" s="209"/>
      <c r="N977" s="209"/>
      <c r="O977" s="209"/>
      <c r="P977" s="209"/>
      <c r="Q977" s="209"/>
      <c r="R977" s="209"/>
      <c r="S977" s="209"/>
      <c r="T977" s="209"/>
      <c r="U977" s="210">
        <f t="shared" si="443"/>
        <v>0</v>
      </c>
      <c r="V977" s="209"/>
      <c r="W977" s="210">
        <f t="shared" si="444"/>
        <v>0</v>
      </c>
      <c r="X977" s="210">
        <f t="shared" si="440"/>
        <v>0</v>
      </c>
      <c r="Y977" s="209"/>
      <c r="Z977" s="209"/>
      <c r="AB977" s="306">
        <f t="shared" si="445"/>
        <v>0</v>
      </c>
    </row>
    <row r="978" spans="1:28" s="218" customFormat="1" ht="13.5" hidden="1">
      <c r="A978" s="215"/>
      <c r="B978" s="219">
        <v>4242</v>
      </c>
      <c r="C978" s="221" t="s">
        <v>101</v>
      </c>
      <c r="D978" s="209"/>
      <c r="E978" s="209"/>
      <c r="F978" s="210">
        <f t="shared" si="441"/>
        <v>0</v>
      </c>
      <c r="G978" s="210"/>
      <c r="H978" s="209"/>
      <c r="I978" s="210">
        <f t="shared" si="442"/>
        <v>0</v>
      </c>
      <c r="J978" s="209"/>
      <c r="K978" s="209"/>
      <c r="L978" s="209"/>
      <c r="M978" s="209"/>
      <c r="N978" s="209"/>
      <c r="O978" s="209"/>
      <c r="P978" s="209"/>
      <c r="Q978" s="209"/>
      <c r="R978" s="209"/>
      <c r="S978" s="209"/>
      <c r="T978" s="209"/>
      <c r="U978" s="210">
        <f t="shared" si="443"/>
        <v>0</v>
      </c>
      <c r="V978" s="209"/>
      <c r="W978" s="210">
        <f t="shared" si="444"/>
        <v>0</v>
      </c>
      <c r="X978" s="210">
        <f t="shared" si="440"/>
        <v>0</v>
      </c>
      <c r="Y978" s="209"/>
      <c r="Z978" s="209"/>
      <c r="AB978" s="306">
        <f t="shared" si="445"/>
        <v>0</v>
      </c>
    </row>
    <row r="979" spans="1:28" s="218" customFormat="1" ht="13.5" hidden="1">
      <c r="A979" s="215"/>
      <c r="B979" s="219">
        <v>4243</v>
      </c>
      <c r="C979" s="221" t="s">
        <v>102</v>
      </c>
      <c r="D979" s="209"/>
      <c r="E979" s="209"/>
      <c r="F979" s="210">
        <f t="shared" si="441"/>
        <v>0</v>
      </c>
      <c r="G979" s="210"/>
      <c r="H979" s="209"/>
      <c r="I979" s="210">
        <f t="shared" si="442"/>
        <v>0</v>
      </c>
      <c r="J979" s="209"/>
      <c r="K979" s="209"/>
      <c r="L979" s="209"/>
      <c r="M979" s="209"/>
      <c r="N979" s="209"/>
      <c r="O979" s="209"/>
      <c r="P979" s="209"/>
      <c r="Q979" s="209"/>
      <c r="R979" s="209"/>
      <c r="S979" s="209"/>
      <c r="T979" s="209"/>
      <c r="U979" s="210">
        <f t="shared" si="443"/>
        <v>0</v>
      </c>
      <c r="V979" s="209"/>
      <c r="W979" s="210">
        <f t="shared" si="444"/>
        <v>0</v>
      </c>
      <c r="X979" s="210">
        <f t="shared" si="440"/>
        <v>0</v>
      </c>
      <c r="Y979" s="209"/>
      <c r="Z979" s="209"/>
      <c r="AB979" s="306">
        <f t="shared" si="445"/>
        <v>0</v>
      </c>
    </row>
    <row r="980" spans="1:28" s="218" customFormat="1" ht="13.5" hidden="1">
      <c r="A980" s="215"/>
      <c r="B980" s="219">
        <v>4244</v>
      </c>
      <c r="C980" s="221" t="s">
        <v>103</v>
      </c>
      <c r="D980" s="209"/>
      <c r="E980" s="209"/>
      <c r="F980" s="210">
        <f t="shared" si="441"/>
        <v>0</v>
      </c>
      <c r="G980" s="210"/>
      <c r="H980" s="209"/>
      <c r="I980" s="210">
        <f t="shared" si="442"/>
        <v>0</v>
      </c>
      <c r="J980" s="209"/>
      <c r="K980" s="209"/>
      <c r="L980" s="209"/>
      <c r="M980" s="209"/>
      <c r="N980" s="209"/>
      <c r="O980" s="209"/>
      <c r="P980" s="209"/>
      <c r="Q980" s="209"/>
      <c r="R980" s="209"/>
      <c r="S980" s="209"/>
      <c r="T980" s="209"/>
      <c r="U980" s="210">
        <f t="shared" si="443"/>
        <v>0</v>
      </c>
      <c r="V980" s="209"/>
      <c r="W980" s="210">
        <f t="shared" si="444"/>
        <v>0</v>
      </c>
      <c r="X980" s="210">
        <f t="shared" si="440"/>
        <v>0</v>
      </c>
      <c r="Y980" s="209"/>
      <c r="Z980" s="209"/>
      <c r="AB980" s="306">
        <f t="shared" si="445"/>
        <v>0</v>
      </c>
    </row>
    <row r="981" spans="1:28" s="201" customFormat="1" ht="13.5" hidden="1">
      <c r="A981" s="199"/>
      <c r="B981" s="199">
        <v>426</v>
      </c>
      <c r="C981" s="200"/>
      <c r="D981" s="204">
        <f>SUM(D982+D983)</f>
        <v>0</v>
      </c>
      <c r="E981" s="204">
        <f>SUM(E982+E983)</f>
        <v>0</v>
      </c>
      <c r="F981" s="210">
        <f t="shared" si="441"/>
        <v>0</v>
      </c>
      <c r="G981" s="204"/>
      <c r="H981" s="204">
        <f>SUM(H982+H983)</f>
        <v>0</v>
      </c>
      <c r="I981" s="210">
        <f t="shared" si="442"/>
        <v>0</v>
      </c>
      <c r="J981" s="204">
        <f aca="true" t="shared" si="448" ref="J981:S981">SUM(J982+J983)</f>
        <v>0</v>
      </c>
      <c r="K981" s="204">
        <f t="shared" si="448"/>
        <v>0</v>
      </c>
      <c r="L981" s="204">
        <f>SUM(L982+L983)</f>
        <v>0</v>
      </c>
      <c r="M981" s="204">
        <f t="shared" si="448"/>
        <v>0</v>
      </c>
      <c r="N981" s="204">
        <f t="shared" si="448"/>
        <v>0</v>
      </c>
      <c r="O981" s="204">
        <f t="shared" si="448"/>
        <v>0</v>
      </c>
      <c r="P981" s="204">
        <f t="shared" si="448"/>
        <v>0</v>
      </c>
      <c r="Q981" s="204">
        <f t="shared" si="448"/>
        <v>0</v>
      </c>
      <c r="R981" s="204">
        <f t="shared" si="448"/>
        <v>0</v>
      </c>
      <c r="S981" s="204">
        <f t="shared" si="448"/>
        <v>0</v>
      </c>
      <c r="T981" s="204">
        <f>SUM(T982+T983)</f>
        <v>0</v>
      </c>
      <c r="U981" s="210">
        <f t="shared" si="443"/>
        <v>0</v>
      </c>
      <c r="V981" s="204">
        <f>SUM(V982+V983)</f>
        <v>0</v>
      </c>
      <c r="W981" s="210">
        <f t="shared" si="444"/>
        <v>0</v>
      </c>
      <c r="X981" s="210">
        <f t="shared" si="440"/>
        <v>0</v>
      </c>
      <c r="Y981" s="204">
        <f>SUM(Y982+Y983)</f>
        <v>0</v>
      </c>
      <c r="Z981" s="204">
        <f>SUM(Z982+Z983)</f>
        <v>0</v>
      </c>
      <c r="AB981" s="306">
        <f t="shared" si="445"/>
        <v>0</v>
      </c>
    </row>
    <row r="982" spans="1:28" s="218" customFormat="1" ht="13.5" hidden="1">
      <c r="A982" s="215"/>
      <c r="B982" s="216">
        <v>4262</v>
      </c>
      <c r="C982" s="217" t="s">
        <v>104</v>
      </c>
      <c r="D982" s="209"/>
      <c r="E982" s="209"/>
      <c r="F982" s="210">
        <f t="shared" si="441"/>
        <v>0</v>
      </c>
      <c r="G982" s="210"/>
      <c r="H982" s="209"/>
      <c r="I982" s="210">
        <f t="shared" si="442"/>
        <v>0</v>
      </c>
      <c r="J982" s="209"/>
      <c r="K982" s="209"/>
      <c r="L982" s="209"/>
      <c r="M982" s="209"/>
      <c r="N982" s="209"/>
      <c r="O982" s="209"/>
      <c r="P982" s="209"/>
      <c r="Q982" s="209"/>
      <c r="R982" s="209"/>
      <c r="S982" s="209"/>
      <c r="T982" s="209"/>
      <c r="U982" s="210">
        <f t="shared" si="443"/>
        <v>0</v>
      </c>
      <c r="V982" s="209"/>
      <c r="W982" s="210">
        <f t="shared" si="444"/>
        <v>0</v>
      </c>
      <c r="X982" s="210">
        <f t="shared" si="440"/>
        <v>0</v>
      </c>
      <c r="Y982" s="209"/>
      <c r="Z982" s="209"/>
      <c r="AB982" s="306">
        <f t="shared" si="445"/>
        <v>0</v>
      </c>
    </row>
    <row r="983" spans="1:28" s="218" customFormat="1" ht="13.5" hidden="1">
      <c r="A983" s="215"/>
      <c r="B983" s="216">
        <v>4263</v>
      </c>
      <c r="C983" s="217" t="s">
        <v>105</v>
      </c>
      <c r="D983" s="209"/>
      <c r="E983" s="209"/>
      <c r="F983" s="210">
        <f t="shared" si="441"/>
        <v>0</v>
      </c>
      <c r="G983" s="210"/>
      <c r="H983" s="209"/>
      <c r="I983" s="210">
        <f t="shared" si="442"/>
        <v>0</v>
      </c>
      <c r="J983" s="209"/>
      <c r="K983" s="209"/>
      <c r="L983" s="209"/>
      <c r="M983" s="209"/>
      <c r="N983" s="209"/>
      <c r="O983" s="209"/>
      <c r="P983" s="209"/>
      <c r="Q983" s="209"/>
      <c r="R983" s="209"/>
      <c r="S983" s="209"/>
      <c r="T983" s="209"/>
      <c r="U983" s="210">
        <f t="shared" si="443"/>
        <v>0</v>
      </c>
      <c r="V983" s="209"/>
      <c r="W983" s="210">
        <f t="shared" si="444"/>
        <v>0</v>
      </c>
      <c r="X983" s="3"/>
      <c r="Y983" s="209"/>
      <c r="Z983" s="209"/>
      <c r="AB983" s="306">
        <f t="shared" si="445"/>
        <v>0</v>
      </c>
    </row>
    <row r="984" ht="13.5" hidden="1">
      <c r="X984" s="210">
        <f aca="true" t="shared" si="449" ref="X984:X1047">SUM(N984:V984)</f>
        <v>0</v>
      </c>
    </row>
    <row r="985" spans="2:28" s="7" customFormat="1" ht="13.5" hidden="1">
      <c r="B985" s="6"/>
      <c r="C985" s="10" t="s">
        <v>548</v>
      </c>
      <c r="D985" s="4">
        <f>SUM(D986+D1043)</f>
        <v>0</v>
      </c>
      <c r="E985" s="4">
        <f>SUM(E986+E1043)</f>
        <v>0</v>
      </c>
      <c r="F985" s="210">
        <f aca="true" t="shared" si="450" ref="F985:F1016">SUM(H985:S985)</f>
        <v>0</v>
      </c>
      <c r="G985" s="4"/>
      <c r="H985" s="4">
        <f>SUM(H986+H1043)</f>
        <v>0</v>
      </c>
      <c r="I985" s="210">
        <f aca="true" t="shared" si="451" ref="I985:I1016">SUM(H985:H985)</f>
        <v>0</v>
      </c>
      <c r="J985" s="4">
        <f aca="true" t="shared" si="452" ref="J985:S985">SUM(J986+J1043)</f>
        <v>0</v>
      </c>
      <c r="K985" s="4">
        <f t="shared" si="452"/>
        <v>0</v>
      </c>
      <c r="L985" s="4">
        <f>SUM(L986+L1043)</f>
        <v>0</v>
      </c>
      <c r="M985" s="4">
        <f t="shared" si="452"/>
        <v>0</v>
      </c>
      <c r="N985" s="4">
        <f t="shared" si="452"/>
        <v>0</v>
      </c>
      <c r="O985" s="4">
        <f t="shared" si="452"/>
        <v>0</v>
      </c>
      <c r="P985" s="4">
        <f t="shared" si="452"/>
        <v>0</v>
      </c>
      <c r="Q985" s="4">
        <f t="shared" si="452"/>
        <v>0</v>
      </c>
      <c r="R985" s="4">
        <f t="shared" si="452"/>
        <v>0</v>
      </c>
      <c r="S985" s="4">
        <f t="shared" si="452"/>
        <v>0</v>
      </c>
      <c r="T985" s="4">
        <f>SUM(T986+T1043)</f>
        <v>0</v>
      </c>
      <c r="U985" s="210">
        <f aca="true" t="shared" si="453" ref="U985:U1016">SUM(I985+T985)</f>
        <v>0</v>
      </c>
      <c r="V985" s="4">
        <f>SUM(V986+V1043)</f>
        <v>0</v>
      </c>
      <c r="W985" s="210">
        <f aca="true" t="shared" si="454" ref="W985:W1048">SUM(U985:V985)</f>
        <v>0</v>
      </c>
      <c r="X985" s="210">
        <f t="shared" si="449"/>
        <v>0</v>
      </c>
      <c r="Y985" s="4">
        <f>SUM(Y986+Y1043)</f>
        <v>0</v>
      </c>
      <c r="Z985" s="4">
        <f>SUM(Z986+Z1043)</f>
        <v>0</v>
      </c>
      <c r="AB985" s="306">
        <f aca="true" t="shared" si="455" ref="AB985:AB1016">SUM(P985+AA985)</f>
        <v>0</v>
      </c>
    </row>
    <row r="986" spans="2:28" s="7" customFormat="1" ht="13.5" hidden="1">
      <c r="B986" s="6">
        <v>3</v>
      </c>
      <c r="C986" s="7" t="s">
        <v>118</v>
      </c>
      <c r="D986" s="4">
        <f>SUM(D987+D999+D1032)</f>
        <v>0</v>
      </c>
      <c r="E986" s="4">
        <f>SUM(E987+E999+E1032)</f>
        <v>0</v>
      </c>
      <c r="F986" s="210">
        <f t="shared" si="450"/>
        <v>0</v>
      </c>
      <c r="G986" s="4"/>
      <c r="H986" s="4">
        <f>SUM(H987+H999+H1032)</f>
        <v>0</v>
      </c>
      <c r="I986" s="210">
        <f t="shared" si="451"/>
        <v>0</v>
      </c>
      <c r="J986" s="4">
        <f aca="true" t="shared" si="456" ref="J986:S986">SUM(J987+J999+J1032)</f>
        <v>0</v>
      </c>
      <c r="K986" s="4">
        <f t="shared" si="456"/>
        <v>0</v>
      </c>
      <c r="L986" s="4">
        <f>SUM(L987+L999+L1032)</f>
        <v>0</v>
      </c>
      <c r="M986" s="4">
        <f t="shared" si="456"/>
        <v>0</v>
      </c>
      <c r="N986" s="4">
        <f t="shared" si="456"/>
        <v>0</v>
      </c>
      <c r="O986" s="4">
        <f t="shared" si="456"/>
        <v>0</v>
      </c>
      <c r="P986" s="4">
        <f t="shared" si="456"/>
        <v>0</v>
      </c>
      <c r="Q986" s="4">
        <f t="shared" si="456"/>
        <v>0</v>
      </c>
      <c r="R986" s="4">
        <f t="shared" si="456"/>
        <v>0</v>
      </c>
      <c r="S986" s="4">
        <f t="shared" si="456"/>
        <v>0</v>
      </c>
      <c r="T986" s="4">
        <f>SUM(T987+T999+T1032)</f>
        <v>0</v>
      </c>
      <c r="U986" s="210">
        <f t="shared" si="453"/>
        <v>0</v>
      </c>
      <c r="V986" s="4">
        <f>SUM(V987+V999+V1032)</f>
        <v>0</v>
      </c>
      <c r="W986" s="210">
        <f t="shared" si="454"/>
        <v>0</v>
      </c>
      <c r="X986" s="210">
        <f t="shared" si="449"/>
        <v>0</v>
      </c>
      <c r="Y986" s="4">
        <f>SUM(Y987+Y999+Y1032)</f>
        <v>0</v>
      </c>
      <c r="Z986" s="4">
        <f>SUM(Z987+Z999+Z1032)</f>
        <v>0</v>
      </c>
      <c r="AB986" s="306">
        <f t="shared" si="455"/>
        <v>0</v>
      </c>
    </row>
    <row r="987" spans="2:28" s="7" customFormat="1" ht="13.5" hidden="1">
      <c r="B987" s="6">
        <v>31</v>
      </c>
      <c r="D987" s="4">
        <f>SUM(D988+D993+D995)</f>
        <v>0</v>
      </c>
      <c r="E987" s="4">
        <f>SUM(E988+E993+E995)</f>
        <v>0</v>
      </c>
      <c r="F987" s="210">
        <f t="shared" si="450"/>
        <v>0</v>
      </c>
      <c r="G987" s="4"/>
      <c r="H987" s="4">
        <f>SUM(H988+H993+H995)</f>
        <v>0</v>
      </c>
      <c r="I987" s="210">
        <f t="shared" si="451"/>
        <v>0</v>
      </c>
      <c r="J987" s="4">
        <f aca="true" t="shared" si="457" ref="J987:S987">SUM(J988+J993+J995)</f>
        <v>0</v>
      </c>
      <c r="K987" s="4">
        <f t="shared" si="457"/>
        <v>0</v>
      </c>
      <c r="L987" s="4">
        <f>SUM(L988+L993+L995)</f>
        <v>0</v>
      </c>
      <c r="M987" s="4">
        <f t="shared" si="457"/>
        <v>0</v>
      </c>
      <c r="N987" s="4">
        <f t="shared" si="457"/>
        <v>0</v>
      </c>
      <c r="O987" s="4">
        <f t="shared" si="457"/>
        <v>0</v>
      </c>
      <c r="P987" s="4">
        <f t="shared" si="457"/>
        <v>0</v>
      </c>
      <c r="Q987" s="4">
        <f t="shared" si="457"/>
        <v>0</v>
      </c>
      <c r="R987" s="4">
        <f t="shared" si="457"/>
        <v>0</v>
      </c>
      <c r="S987" s="4">
        <f t="shared" si="457"/>
        <v>0</v>
      </c>
      <c r="T987" s="4">
        <f>SUM(T988+T993+T995)</f>
        <v>0</v>
      </c>
      <c r="U987" s="210">
        <f t="shared" si="453"/>
        <v>0</v>
      </c>
      <c r="V987" s="4">
        <f>SUM(V988+V993+V995)</f>
        <v>0</v>
      </c>
      <c r="W987" s="210">
        <f t="shared" si="454"/>
        <v>0</v>
      </c>
      <c r="X987" s="210">
        <f t="shared" si="449"/>
        <v>0</v>
      </c>
      <c r="Y987" s="4">
        <f>SUM(Y988+Y993+Y995)</f>
        <v>0</v>
      </c>
      <c r="Z987" s="4">
        <f>SUM(Z988+Z993+Z995)</f>
        <v>0</v>
      </c>
      <c r="AB987" s="306">
        <f t="shared" si="455"/>
        <v>0</v>
      </c>
    </row>
    <row r="988" spans="2:28" s="7" customFormat="1" ht="13.5" hidden="1">
      <c r="B988" s="6">
        <v>311</v>
      </c>
      <c r="D988" s="4">
        <f>SUM(D989+D990+D991+D992)</f>
        <v>0</v>
      </c>
      <c r="E988" s="4">
        <f>SUM(E989+E990+E991+E992)</f>
        <v>0</v>
      </c>
      <c r="F988" s="210">
        <f t="shared" si="450"/>
        <v>0</v>
      </c>
      <c r="G988" s="4"/>
      <c r="H988" s="4">
        <f>SUM(H989+H990+H991+H992)</f>
        <v>0</v>
      </c>
      <c r="I988" s="210">
        <f t="shared" si="451"/>
        <v>0</v>
      </c>
      <c r="J988" s="4">
        <f aca="true" t="shared" si="458" ref="J988:S988">SUM(J989+J990+J991+J992)</f>
        <v>0</v>
      </c>
      <c r="K988" s="4">
        <f t="shared" si="458"/>
        <v>0</v>
      </c>
      <c r="L988" s="4">
        <f>SUM(L989+L990+L991+L992)</f>
        <v>0</v>
      </c>
      <c r="M988" s="4">
        <f t="shared" si="458"/>
        <v>0</v>
      </c>
      <c r="N988" s="4">
        <f t="shared" si="458"/>
        <v>0</v>
      </c>
      <c r="O988" s="4">
        <f t="shared" si="458"/>
        <v>0</v>
      </c>
      <c r="P988" s="4">
        <f t="shared" si="458"/>
        <v>0</v>
      </c>
      <c r="Q988" s="4">
        <f t="shared" si="458"/>
        <v>0</v>
      </c>
      <c r="R988" s="4">
        <f t="shared" si="458"/>
        <v>0</v>
      </c>
      <c r="S988" s="4">
        <f t="shared" si="458"/>
        <v>0</v>
      </c>
      <c r="T988" s="4">
        <f>SUM(T989+T990+T991+T992)</f>
        <v>0</v>
      </c>
      <c r="U988" s="210">
        <f t="shared" si="453"/>
        <v>0</v>
      </c>
      <c r="V988" s="4">
        <f>SUM(V989+V990+V991+V992)</f>
        <v>0</v>
      </c>
      <c r="W988" s="210">
        <f t="shared" si="454"/>
        <v>0</v>
      </c>
      <c r="X988" s="210">
        <f t="shared" si="449"/>
        <v>0</v>
      </c>
      <c r="Y988" s="4">
        <f>SUM(Y989+Y990+Y991+Y992)</f>
        <v>0</v>
      </c>
      <c r="Z988" s="4">
        <f>SUM(Z989+Z990+Z991+Z992)</f>
        <v>0</v>
      </c>
      <c r="AB988" s="306">
        <f t="shared" si="455"/>
        <v>0</v>
      </c>
    </row>
    <row r="989" spans="1:28" s="211" customFormat="1" ht="13.5" hidden="1">
      <c r="A989" s="206"/>
      <c r="B989" s="207" t="s">
        <v>0</v>
      </c>
      <c r="C989" s="208" t="s">
        <v>1</v>
      </c>
      <c r="D989" s="209"/>
      <c r="E989" s="209"/>
      <c r="F989" s="210">
        <f t="shared" si="450"/>
        <v>0</v>
      </c>
      <c r="G989" s="210"/>
      <c r="H989" s="209"/>
      <c r="I989" s="210">
        <f t="shared" si="451"/>
        <v>0</v>
      </c>
      <c r="J989" s="209"/>
      <c r="K989" s="209"/>
      <c r="L989" s="209"/>
      <c r="M989" s="209"/>
      <c r="N989" s="209"/>
      <c r="O989" s="209"/>
      <c r="P989" s="209"/>
      <c r="Q989" s="209"/>
      <c r="R989" s="209"/>
      <c r="S989" s="209"/>
      <c r="T989" s="209"/>
      <c r="U989" s="210">
        <f t="shared" si="453"/>
        <v>0</v>
      </c>
      <c r="V989" s="209"/>
      <c r="W989" s="210">
        <f t="shared" si="454"/>
        <v>0</v>
      </c>
      <c r="X989" s="210">
        <f t="shared" si="449"/>
        <v>0</v>
      </c>
      <c r="Y989" s="209"/>
      <c r="Z989" s="209"/>
      <c r="AB989" s="306">
        <f t="shared" si="455"/>
        <v>0</v>
      </c>
    </row>
    <row r="990" spans="1:28" s="211" customFormat="1" ht="13.5" hidden="1">
      <c r="A990" s="206"/>
      <c r="B990" s="207" t="s">
        <v>2</v>
      </c>
      <c r="C990" s="208" t="s">
        <v>3</v>
      </c>
      <c r="D990" s="209"/>
      <c r="E990" s="209"/>
      <c r="F990" s="210">
        <f t="shared" si="450"/>
        <v>0</v>
      </c>
      <c r="G990" s="210"/>
      <c r="H990" s="209"/>
      <c r="I990" s="210">
        <f t="shared" si="451"/>
        <v>0</v>
      </c>
      <c r="J990" s="209"/>
      <c r="K990" s="209"/>
      <c r="L990" s="209"/>
      <c r="M990" s="209"/>
      <c r="N990" s="209"/>
      <c r="O990" s="209"/>
      <c r="P990" s="209"/>
      <c r="Q990" s="209"/>
      <c r="R990" s="209"/>
      <c r="S990" s="209"/>
      <c r="T990" s="209"/>
      <c r="U990" s="210">
        <f t="shared" si="453"/>
        <v>0</v>
      </c>
      <c r="V990" s="209"/>
      <c r="W990" s="210">
        <f t="shared" si="454"/>
        <v>0</v>
      </c>
      <c r="X990" s="210">
        <f t="shared" si="449"/>
        <v>0</v>
      </c>
      <c r="Y990" s="209"/>
      <c r="Z990" s="209"/>
      <c r="AB990" s="306">
        <f t="shared" si="455"/>
        <v>0</v>
      </c>
    </row>
    <row r="991" spans="1:28" s="211" customFormat="1" ht="13.5" hidden="1">
      <c r="A991" s="206"/>
      <c r="B991" s="207" t="s">
        <v>4</v>
      </c>
      <c r="C991" s="208" t="s">
        <v>5</v>
      </c>
      <c r="D991" s="209"/>
      <c r="E991" s="209"/>
      <c r="F991" s="210">
        <f t="shared" si="450"/>
        <v>0</v>
      </c>
      <c r="G991" s="210"/>
      <c r="H991" s="209"/>
      <c r="I991" s="210">
        <f t="shared" si="451"/>
        <v>0</v>
      </c>
      <c r="J991" s="209"/>
      <c r="K991" s="209"/>
      <c r="L991" s="209"/>
      <c r="M991" s="209"/>
      <c r="N991" s="209"/>
      <c r="O991" s="209"/>
      <c r="P991" s="209"/>
      <c r="Q991" s="209"/>
      <c r="R991" s="209"/>
      <c r="S991" s="209"/>
      <c r="T991" s="209"/>
      <c r="U991" s="210">
        <f t="shared" si="453"/>
        <v>0</v>
      </c>
      <c r="V991" s="209"/>
      <c r="W991" s="210">
        <f t="shared" si="454"/>
        <v>0</v>
      </c>
      <c r="X991" s="210">
        <f t="shared" si="449"/>
        <v>0</v>
      </c>
      <c r="Y991" s="209"/>
      <c r="Z991" s="209"/>
      <c r="AB991" s="306">
        <f t="shared" si="455"/>
        <v>0</v>
      </c>
    </row>
    <row r="992" spans="1:28" s="211" customFormat="1" ht="13.5" hidden="1">
      <c r="A992" s="206"/>
      <c r="B992" s="207" t="s">
        <v>6</v>
      </c>
      <c r="C992" s="208" t="s">
        <v>7</v>
      </c>
      <c r="D992" s="209"/>
      <c r="E992" s="209"/>
      <c r="F992" s="210">
        <f t="shared" si="450"/>
        <v>0</v>
      </c>
      <c r="G992" s="210"/>
      <c r="H992" s="209"/>
      <c r="I992" s="210">
        <f t="shared" si="451"/>
        <v>0</v>
      </c>
      <c r="J992" s="209"/>
      <c r="K992" s="209"/>
      <c r="L992" s="209"/>
      <c r="M992" s="209"/>
      <c r="N992" s="209"/>
      <c r="O992" s="209"/>
      <c r="P992" s="209"/>
      <c r="Q992" s="209"/>
      <c r="R992" s="209"/>
      <c r="S992" s="209"/>
      <c r="T992" s="209"/>
      <c r="U992" s="210">
        <f t="shared" si="453"/>
        <v>0</v>
      </c>
      <c r="V992" s="209"/>
      <c r="W992" s="210">
        <f t="shared" si="454"/>
        <v>0</v>
      </c>
      <c r="X992" s="210">
        <f t="shared" si="449"/>
        <v>0</v>
      </c>
      <c r="Y992" s="209"/>
      <c r="Z992" s="209"/>
      <c r="AB992" s="306">
        <f t="shared" si="455"/>
        <v>0</v>
      </c>
    </row>
    <row r="993" spans="1:28" s="198" customFormat="1" ht="13.5" hidden="1">
      <c r="A993" s="195"/>
      <c r="B993" s="195">
        <v>312</v>
      </c>
      <c r="C993" s="196"/>
      <c r="D993" s="197">
        <f>SUM(D994)</f>
        <v>0</v>
      </c>
      <c r="E993" s="197">
        <f aca="true" t="shared" si="459" ref="E993:V993">SUM(E994)</f>
        <v>0</v>
      </c>
      <c r="F993" s="210">
        <f t="shared" si="450"/>
        <v>0</v>
      </c>
      <c r="G993" s="197"/>
      <c r="H993" s="197">
        <f t="shared" si="459"/>
        <v>0</v>
      </c>
      <c r="I993" s="210">
        <f t="shared" si="451"/>
        <v>0</v>
      </c>
      <c r="J993" s="197">
        <f t="shared" si="459"/>
        <v>0</v>
      </c>
      <c r="K993" s="197">
        <f t="shared" si="459"/>
        <v>0</v>
      </c>
      <c r="L993" s="197">
        <f t="shared" si="459"/>
        <v>0</v>
      </c>
      <c r="M993" s="197">
        <f t="shared" si="459"/>
        <v>0</v>
      </c>
      <c r="N993" s="197">
        <f t="shared" si="459"/>
        <v>0</v>
      </c>
      <c r="O993" s="197">
        <f t="shared" si="459"/>
        <v>0</v>
      </c>
      <c r="P993" s="197">
        <f t="shared" si="459"/>
        <v>0</v>
      </c>
      <c r="Q993" s="197">
        <f t="shared" si="459"/>
        <v>0</v>
      </c>
      <c r="R993" s="197">
        <f t="shared" si="459"/>
        <v>0</v>
      </c>
      <c r="S993" s="197">
        <f t="shared" si="459"/>
        <v>0</v>
      </c>
      <c r="T993" s="197">
        <f t="shared" si="459"/>
        <v>0</v>
      </c>
      <c r="U993" s="210">
        <f t="shared" si="453"/>
        <v>0</v>
      </c>
      <c r="V993" s="197">
        <f t="shared" si="459"/>
        <v>0</v>
      </c>
      <c r="W993" s="210">
        <f t="shared" si="454"/>
        <v>0</v>
      </c>
      <c r="X993" s="210">
        <f t="shared" si="449"/>
        <v>0</v>
      </c>
      <c r="Y993" s="197">
        <f>SUM(Y994)</f>
        <v>0</v>
      </c>
      <c r="Z993" s="197">
        <f>SUM(Z994)</f>
        <v>0</v>
      </c>
      <c r="AB993" s="306">
        <f t="shared" si="455"/>
        <v>0</v>
      </c>
    </row>
    <row r="994" spans="1:28" s="211" customFormat="1" ht="13.5" hidden="1">
      <c r="A994" s="206"/>
      <c r="B994" s="207" t="s">
        <v>8</v>
      </c>
      <c r="C994" s="208" t="s">
        <v>9</v>
      </c>
      <c r="D994" s="209"/>
      <c r="E994" s="209"/>
      <c r="F994" s="210">
        <f t="shared" si="450"/>
        <v>0</v>
      </c>
      <c r="G994" s="210"/>
      <c r="H994" s="209"/>
      <c r="I994" s="210">
        <f t="shared" si="451"/>
        <v>0</v>
      </c>
      <c r="J994" s="209"/>
      <c r="K994" s="209"/>
      <c r="L994" s="209"/>
      <c r="M994" s="209"/>
      <c r="N994" s="209"/>
      <c r="O994" s="209"/>
      <c r="P994" s="209"/>
      <c r="Q994" s="209"/>
      <c r="R994" s="209"/>
      <c r="S994" s="209"/>
      <c r="T994" s="209"/>
      <c r="U994" s="210">
        <f t="shared" si="453"/>
        <v>0</v>
      </c>
      <c r="V994" s="209"/>
      <c r="W994" s="210">
        <f t="shared" si="454"/>
        <v>0</v>
      </c>
      <c r="X994" s="210">
        <f t="shared" si="449"/>
        <v>0</v>
      </c>
      <c r="Y994" s="209"/>
      <c r="Z994" s="209"/>
      <c r="AB994" s="306">
        <f t="shared" si="455"/>
        <v>0</v>
      </c>
    </row>
    <row r="995" spans="1:28" s="198" customFormat="1" ht="13.5" hidden="1">
      <c r="A995" s="195"/>
      <c r="B995" s="195">
        <v>313</v>
      </c>
      <c r="C995" s="196"/>
      <c r="D995" s="197">
        <f>SUM(D996+D997+D998)</f>
        <v>0</v>
      </c>
      <c r="E995" s="197">
        <f>SUM(E996+E997+E998)</f>
        <v>0</v>
      </c>
      <c r="F995" s="210">
        <f t="shared" si="450"/>
        <v>0</v>
      </c>
      <c r="G995" s="197"/>
      <c r="H995" s="197">
        <f>SUM(H996+H997+H998)</f>
        <v>0</v>
      </c>
      <c r="I995" s="210">
        <f t="shared" si="451"/>
        <v>0</v>
      </c>
      <c r="J995" s="197">
        <f aca="true" t="shared" si="460" ref="J995:S995">SUM(J996+J997+J998)</f>
        <v>0</v>
      </c>
      <c r="K995" s="197">
        <f t="shared" si="460"/>
        <v>0</v>
      </c>
      <c r="L995" s="197">
        <f>SUM(L996+L997+L998)</f>
        <v>0</v>
      </c>
      <c r="M995" s="197">
        <f t="shared" si="460"/>
        <v>0</v>
      </c>
      <c r="N995" s="197">
        <f t="shared" si="460"/>
        <v>0</v>
      </c>
      <c r="O995" s="197">
        <f t="shared" si="460"/>
        <v>0</v>
      </c>
      <c r="P995" s="197">
        <f t="shared" si="460"/>
        <v>0</v>
      </c>
      <c r="Q995" s="197">
        <f t="shared" si="460"/>
        <v>0</v>
      </c>
      <c r="R995" s="197">
        <f t="shared" si="460"/>
        <v>0</v>
      </c>
      <c r="S995" s="197">
        <f t="shared" si="460"/>
        <v>0</v>
      </c>
      <c r="T995" s="197">
        <f>SUM(T996+T997+T998)</f>
        <v>0</v>
      </c>
      <c r="U995" s="210">
        <f t="shared" si="453"/>
        <v>0</v>
      </c>
      <c r="V995" s="197">
        <f>SUM(V996+V997+V998)</f>
        <v>0</v>
      </c>
      <c r="W995" s="210">
        <f t="shared" si="454"/>
        <v>0</v>
      </c>
      <c r="X995" s="210">
        <f t="shared" si="449"/>
        <v>0</v>
      </c>
      <c r="Y995" s="197">
        <f>SUM(Y996+Y997+Y998)</f>
        <v>0</v>
      </c>
      <c r="Z995" s="197">
        <f>SUM(Z996+Z997+Z998)</f>
        <v>0</v>
      </c>
      <c r="AB995" s="306">
        <f t="shared" si="455"/>
        <v>0</v>
      </c>
    </row>
    <row r="996" spans="1:28" s="211" customFormat="1" ht="13.5" hidden="1">
      <c r="A996" s="206"/>
      <c r="B996" s="207" t="s">
        <v>10</v>
      </c>
      <c r="C996" s="208" t="s">
        <v>11</v>
      </c>
      <c r="D996" s="209"/>
      <c r="E996" s="209"/>
      <c r="F996" s="210">
        <f t="shared" si="450"/>
        <v>0</v>
      </c>
      <c r="G996" s="210"/>
      <c r="H996" s="209"/>
      <c r="I996" s="210">
        <f t="shared" si="451"/>
        <v>0</v>
      </c>
      <c r="J996" s="209"/>
      <c r="K996" s="209"/>
      <c r="L996" s="209"/>
      <c r="M996" s="209"/>
      <c r="N996" s="209"/>
      <c r="O996" s="209"/>
      <c r="P996" s="209"/>
      <c r="Q996" s="209"/>
      <c r="R996" s="209"/>
      <c r="S996" s="209"/>
      <c r="T996" s="209"/>
      <c r="U996" s="210">
        <f t="shared" si="453"/>
        <v>0</v>
      </c>
      <c r="V996" s="209"/>
      <c r="W996" s="210">
        <f t="shared" si="454"/>
        <v>0</v>
      </c>
      <c r="X996" s="210">
        <f t="shared" si="449"/>
        <v>0</v>
      </c>
      <c r="Y996" s="209"/>
      <c r="Z996" s="209"/>
      <c r="AB996" s="306">
        <f t="shared" si="455"/>
        <v>0</v>
      </c>
    </row>
    <row r="997" spans="1:28" s="211" customFormat="1" ht="13.5" hidden="1">
      <c r="A997" s="206"/>
      <c r="B997" s="207" t="s">
        <v>12</v>
      </c>
      <c r="C997" s="208" t="s">
        <v>13</v>
      </c>
      <c r="D997" s="209"/>
      <c r="E997" s="209"/>
      <c r="F997" s="210">
        <f t="shared" si="450"/>
        <v>0</v>
      </c>
      <c r="G997" s="210"/>
      <c r="H997" s="209"/>
      <c r="I997" s="210">
        <f t="shared" si="451"/>
        <v>0</v>
      </c>
      <c r="J997" s="209"/>
      <c r="K997" s="209"/>
      <c r="L997" s="209"/>
      <c r="M997" s="209"/>
      <c r="N997" s="209"/>
      <c r="O997" s="209"/>
      <c r="P997" s="209"/>
      <c r="Q997" s="209"/>
      <c r="R997" s="209"/>
      <c r="S997" s="209"/>
      <c r="T997" s="209"/>
      <c r="U997" s="210">
        <f t="shared" si="453"/>
        <v>0</v>
      </c>
      <c r="V997" s="209"/>
      <c r="W997" s="210">
        <f t="shared" si="454"/>
        <v>0</v>
      </c>
      <c r="X997" s="210">
        <f t="shared" si="449"/>
        <v>0</v>
      </c>
      <c r="Y997" s="209"/>
      <c r="Z997" s="209"/>
      <c r="AB997" s="306">
        <f t="shared" si="455"/>
        <v>0</v>
      </c>
    </row>
    <row r="998" spans="1:28" s="211" customFormat="1" ht="12.75" customHeight="1" hidden="1">
      <c r="A998" s="206"/>
      <c r="B998" s="207" t="s">
        <v>14</v>
      </c>
      <c r="C998" s="208" t="s">
        <v>15</v>
      </c>
      <c r="D998" s="209"/>
      <c r="E998" s="209"/>
      <c r="F998" s="210">
        <f t="shared" si="450"/>
        <v>0</v>
      </c>
      <c r="G998" s="210"/>
      <c r="H998" s="209"/>
      <c r="I998" s="210">
        <f t="shared" si="451"/>
        <v>0</v>
      </c>
      <c r="J998" s="209"/>
      <c r="K998" s="209"/>
      <c r="L998" s="209"/>
      <c r="M998" s="209"/>
      <c r="N998" s="209"/>
      <c r="O998" s="209"/>
      <c r="P998" s="209"/>
      <c r="Q998" s="209"/>
      <c r="R998" s="209"/>
      <c r="S998" s="209"/>
      <c r="T998" s="209"/>
      <c r="U998" s="210">
        <f t="shared" si="453"/>
        <v>0</v>
      </c>
      <c r="V998" s="209"/>
      <c r="W998" s="210">
        <f t="shared" si="454"/>
        <v>0</v>
      </c>
      <c r="X998" s="210">
        <f t="shared" si="449"/>
        <v>0</v>
      </c>
      <c r="Y998" s="209"/>
      <c r="Z998" s="209"/>
      <c r="AB998" s="306">
        <f t="shared" si="455"/>
        <v>0</v>
      </c>
    </row>
    <row r="999" spans="1:28" s="198" customFormat="1" ht="12.75" customHeight="1" hidden="1">
      <c r="A999" s="195"/>
      <c r="B999" s="195">
        <v>32</v>
      </c>
      <c r="C999" s="196"/>
      <c r="D999" s="197">
        <f>SUM(D1000+D1005+D1012+D1022+D1024)</f>
        <v>0</v>
      </c>
      <c r="E999" s="197">
        <f>SUM(E1000+E1005+E1012+E1022+E1024)</f>
        <v>0</v>
      </c>
      <c r="F999" s="210">
        <f t="shared" si="450"/>
        <v>0</v>
      </c>
      <c r="G999" s="197"/>
      <c r="H999" s="197">
        <f>SUM(H1000+H1005+H1012+H1022+H1024)</f>
        <v>0</v>
      </c>
      <c r="I999" s="210">
        <f t="shared" si="451"/>
        <v>0</v>
      </c>
      <c r="J999" s="197">
        <f aca="true" t="shared" si="461" ref="J999:S999">SUM(J1000+J1005+J1012+J1022+J1024)</f>
        <v>0</v>
      </c>
      <c r="K999" s="197">
        <f t="shared" si="461"/>
        <v>0</v>
      </c>
      <c r="L999" s="197">
        <f>SUM(L1000+L1005+L1012+L1022+L1024)</f>
        <v>0</v>
      </c>
      <c r="M999" s="197">
        <f t="shared" si="461"/>
        <v>0</v>
      </c>
      <c r="N999" s="197">
        <f t="shared" si="461"/>
        <v>0</v>
      </c>
      <c r="O999" s="197">
        <f t="shared" si="461"/>
        <v>0</v>
      </c>
      <c r="P999" s="197">
        <f t="shared" si="461"/>
        <v>0</v>
      </c>
      <c r="Q999" s="197">
        <f t="shared" si="461"/>
        <v>0</v>
      </c>
      <c r="R999" s="197">
        <f t="shared" si="461"/>
        <v>0</v>
      </c>
      <c r="S999" s="197">
        <f t="shared" si="461"/>
        <v>0</v>
      </c>
      <c r="T999" s="197">
        <f>SUM(T1000+T1005+T1012+T1022+T1024)</f>
        <v>0</v>
      </c>
      <c r="U999" s="210">
        <f t="shared" si="453"/>
        <v>0</v>
      </c>
      <c r="V999" s="197">
        <f>SUM(V1000+V1005+V1012+V1022+V1024)</f>
        <v>0</v>
      </c>
      <c r="W999" s="210">
        <f t="shared" si="454"/>
        <v>0</v>
      </c>
      <c r="X999" s="210">
        <f t="shared" si="449"/>
        <v>0</v>
      </c>
      <c r="Y999" s="197">
        <f>SUM(Y1000+Y1005+Y1012+Y1022+Y1024)</f>
        <v>0</v>
      </c>
      <c r="Z999" s="197">
        <f>SUM(Z1000+Z1005+Z1012+Z1022+Z1024)</f>
        <v>0</v>
      </c>
      <c r="AB999" s="306">
        <f t="shared" si="455"/>
        <v>0</v>
      </c>
    </row>
    <row r="1000" spans="1:28" s="198" customFormat="1" ht="12.75" customHeight="1" hidden="1">
      <c r="A1000" s="195"/>
      <c r="B1000" s="195">
        <v>321</v>
      </c>
      <c r="C1000" s="196"/>
      <c r="D1000" s="197">
        <f>SUM(D1001+D1002+D1003+D1004)</f>
        <v>0</v>
      </c>
      <c r="E1000" s="197">
        <f>SUM(E1001+E1002+E1003+E1004)</f>
        <v>0</v>
      </c>
      <c r="F1000" s="210">
        <f t="shared" si="450"/>
        <v>0</v>
      </c>
      <c r="G1000" s="197"/>
      <c r="H1000" s="197">
        <f>SUM(H1001+H1002+H1003+H1004)</f>
        <v>0</v>
      </c>
      <c r="I1000" s="210">
        <f t="shared" si="451"/>
        <v>0</v>
      </c>
      <c r="J1000" s="197">
        <f aca="true" t="shared" si="462" ref="J1000:S1000">SUM(J1001+J1002+J1003+J1004)</f>
        <v>0</v>
      </c>
      <c r="K1000" s="197">
        <f t="shared" si="462"/>
        <v>0</v>
      </c>
      <c r="L1000" s="197">
        <f>SUM(L1001+L1002+L1003+L1004)</f>
        <v>0</v>
      </c>
      <c r="M1000" s="197">
        <f t="shared" si="462"/>
        <v>0</v>
      </c>
      <c r="N1000" s="197">
        <f t="shared" si="462"/>
        <v>0</v>
      </c>
      <c r="O1000" s="197">
        <f t="shared" si="462"/>
        <v>0</v>
      </c>
      <c r="P1000" s="197">
        <f t="shared" si="462"/>
        <v>0</v>
      </c>
      <c r="Q1000" s="197">
        <f t="shared" si="462"/>
        <v>0</v>
      </c>
      <c r="R1000" s="197">
        <f t="shared" si="462"/>
        <v>0</v>
      </c>
      <c r="S1000" s="197">
        <f t="shared" si="462"/>
        <v>0</v>
      </c>
      <c r="T1000" s="197">
        <f>SUM(T1001+T1002+T1003+T1004)</f>
        <v>0</v>
      </c>
      <c r="U1000" s="210">
        <f t="shared" si="453"/>
        <v>0</v>
      </c>
      <c r="V1000" s="197">
        <f>SUM(V1001+V1002+V1003+V1004)</f>
        <v>0</v>
      </c>
      <c r="W1000" s="210">
        <f t="shared" si="454"/>
        <v>0</v>
      </c>
      <c r="X1000" s="210">
        <f t="shared" si="449"/>
        <v>0</v>
      </c>
      <c r="Y1000" s="197">
        <f>SUM(Y1001+Y1002+Y1003+Y1004)</f>
        <v>0</v>
      </c>
      <c r="Z1000" s="197">
        <f>SUM(Z1001+Z1002+Z1003+Z1004)</f>
        <v>0</v>
      </c>
      <c r="AB1000" s="306">
        <f t="shared" si="455"/>
        <v>0</v>
      </c>
    </row>
    <row r="1001" spans="1:28" s="211" customFormat="1" ht="13.5" hidden="1">
      <c r="A1001" s="206"/>
      <c r="B1001" s="207" t="s">
        <v>16</v>
      </c>
      <c r="C1001" s="208" t="s">
        <v>17</v>
      </c>
      <c r="D1001" s="209"/>
      <c r="E1001" s="209"/>
      <c r="F1001" s="210">
        <f t="shared" si="450"/>
        <v>0</v>
      </c>
      <c r="G1001" s="210"/>
      <c r="H1001" s="209"/>
      <c r="I1001" s="210">
        <f t="shared" si="451"/>
        <v>0</v>
      </c>
      <c r="J1001" s="209"/>
      <c r="K1001" s="209"/>
      <c r="L1001" s="209"/>
      <c r="M1001" s="209"/>
      <c r="N1001" s="209"/>
      <c r="O1001" s="209"/>
      <c r="P1001" s="209"/>
      <c r="Q1001" s="209"/>
      <c r="R1001" s="209"/>
      <c r="S1001" s="209"/>
      <c r="T1001" s="209"/>
      <c r="U1001" s="210">
        <f t="shared" si="453"/>
        <v>0</v>
      </c>
      <c r="V1001" s="209"/>
      <c r="W1001" s="210">
        <f t="shared" si="454"/>
        <v>0</v>
      </c>
      <c r="X1001" s="210">
        <f t="shared" si="449"/>
        <v>0</v>
      </c>
      <c r="Y1001" s="209"/>
      <c r="Z1001" s="209"/>
      <c r="AB1001" s="306">
        <f t="shared" si="455"/>
        <v>0</v>
      </c>
    </row>
    <row r="1002" spans="1:28" s="211" customFormat="1" ht="13.5" hidden="1">
      <c r="A1002" s="206"/>
      <c r="B1002" s="207" t="s">
        <v>18</v>
      </c>
      <c r="C1002" s="208" t="s">
        <v>19</v>
      </c>
      <c r="D1002" s="209"/>
      <c r="E1002" s="209"/>
      <c r="F1002" s="210">
        <f t="shared" si="450"/>
        <v>0</v>
      </c>
      <c r="G1002" s="210"/>
      <c r="H1002" s="209"/>
      <c r="I1002" s="210">
        <f t="shared" si="451"/>
        <v>0</v>
      </c>
      <c r="J1002" s="209"/>
      <c r="K1002" s="209"/>
      <c r="L1002" s="209"/>
      <c r="M1002" s="209"/>
      <c r="N1002" s="209"/>
      <c r="O1002" s="209"/>
      <c r="P1002" s="209"/>
      <c r="Q1002" s="209"/>
      <c r="R1002" s="209"/>
      <c r="S1002" s="209"/>
      <c r="T1002" s="209"/>
      <c r="U1002" s="210">
        <f t="shared" si="453"/>
        <v>0</v>
      </c>
      <c r="V1002" s="209"/>
      <c r="W1002" s="210">
        <f t="shared" si="454"/>
        <v>0</v>
      </c>
      <c r="X1002" s="210">
        <f t="shared" si="449"/>
        <v>0</v>
      </c>
      <c r="Y1002" s="209"/>
      <c r="Z1002" s="209"/>
      <c r="AB1002" s="306">
        <f t="shared" si="455"/>
        <v>0</v>
      </c>
    </row>
    <row r="1003" spans="1:28" s="211" customFormat="1" ht="13.5" hidden="1">
      <c r="A1003" s="206"/>
      <c r="B1003" s="207" t="s">
        <v>20</v>
      </c>
      <c r="C1003" s="208" t="s">
        <v>21</v>
      </c>
      <c r="D1003" s="209"/>
      <c r="E1003" s="209"/>
      <c r="F1003" s="210">
        <f t="shared" si="450"/>
        <v>0</v>
      </c>
      <c r="G1003" s="210"/>
      <c r="H1003" s="209"/>
      <c r="I1003" s="210">
        <f t="shared" si="451"/>
        <v>0</v>
      </c>
      <c r="J1003" s="209"/>
      <c r="K1003" s="209"/>
      <c r="L1003" s="209"/>
      <c r="M1003" s="209"/>
      <c r="N1003" s="209"/>
      <c r="O1003" s="209"/>
      <c r="P1003" s="209"/>
      <c r="Q1003" s="209"/>
      <c r="R1003" s="209"/>
      <c r="S1003" s="209"/>
      <c r="T1003" s="209"/>
      <c r="U1003" s="210">
        <f t="shared" si="453"/>
        <v>0</v>
      </c>
      <c r="V1003" s="209"/>
      <c r="W1003" s="210">
        <f t="shared" si="454"/>
        <v>0</v>
      </c>
      <c r="X1003" s="210">
        <f t="shared" si="449"/>
        <v>0</v>
      </c>
      <c r="Y1003" s="209"/>
      <c r="Z1003" s="209"/>
      <c r="AB1003" s="306">
        <f t="shared" si="455"/>
        <v>0</v>
      </c>
    </row>
    <row r="1004" spans="1:28" s="211" customFormat="1" ht="13.5" hidden="1">
      <c r="A1004" s="206"/>
      <c r="B1004" s="206">
        <v>3214</v>
      </c>
      <c r="C1004" s="208" t="s">
        <v>22</v>
      </c>
      <c r="D1004" s="209"/>
      <c r="E1004" s="209"/>
      <c r="F1004" s="210">
        <f t="shared" si="450"/>
        <v>0</v>
      </c>
      <c r="G1004" s="210"/>
      <c r="H1004" s="209"/>
      <c r="I1004" s="210">
        <f t="shared" si="451"/>
        <v>0</v>
      </c>
      <c r="J1004" s="209"/>
      <c r="K1004" s="209"/>
      <c r="L1004" s="209"/>
      <c r="M1004" s="209"/>
      <c r="N1004" s="209"/>
      <c r="O1004" s="209"/>
      <c r="P1004" s="209"/>
      <c r="Q1004" s="209"/>
      <c r="R1004" s="209"/>
      <c r="S1004" s="209"/>
      <c r="T1004" s="209"/>
      <c r="U1004" s="210">
        <f t="shared" si="453"/>
        <v>0</v>
      </c>
      <c r="V1004" s="209"/>
      <c r="W1004" s="210">
        <f t="shared" si="454"/>
        <v>0</v>
      </c>
      <c r="X1004" s="210">
        <f t="shared" si="449"/>
        <v>0</v>
      </c>
      <c r="Y1004" s="209"/>
      <c r="Z1004" s="209"/>
      <c r="AB1004" s="306">
        <f t="shared" si="455"/>
        <v>0</v>
      </c>
    </row>
    <row r="1005" spans="1:28" s="198" customFormat="1" ht="13.5" hidden="1">
      <c r="A1005" s="195"/>
      <c r="B1005" s="195">
        <v>322</v>
      </c>
      <c r="C1005" s="196"/>
      <c r="D1005" s="197">
        <f>SUM(D1006+D1007+D1008+D1009+D1010+D1011)</f>
        <v>0</v>
      </c>
      <c r="E1005" s="197">
        <f>SUM(E1006+E1007+E1008+E1009+E1010+E1011)</f>
        <v>0</v>
      </c>
      <c r="F1005" s="210">
        <f t="shared" si="450"/>
        <v>0</v>
      </c>
      <c r="G1005" s="197"/>
      <c r="H1005" s="197">
        <f>SUM(H1006+H1007+H1008+H1009+H1010+H1011)</f>
        <v>0</v>
      </c>
      <c r="I1005" s="210">
        <f t="shared" si="451"/>
        <v>0</v>
      </c>
      <c r="J1005" s="197">
        <f aca="true" t="shared" si="463" ref="J1005:S1005">SUM(J1006+J1007+J1008+J1009+J1010+J1011)</f>
        <v>0</v>
      </c>
      <c r="K1005" s="197">
        <f t="shared" si="463"/>
        <v>0</v>
      </c>
      <c r="L1005" s="197">
        <f>SUM(L1006+L1007+L1008+L1009+L1010+L1011)</f>
        <v>0</v>
      </c>
      <c r="M1005" s="197">
        <f t="shared" si="463"/>
        <v>0</v>
      </c>
      <c r="N1005" s="197">
        <f t="shared" si="463"/>
        <v>0</v>
      </c>
      <c r="O1005" s="197">
        <f t="shared" si="463"/>
        <v>0</v>
      </c>
      <c r="P1005" s="197">
        <f t="shared" si="463"/>
        <v>0</v>
      </c>
      <c r="Q1005" s="197">
        <f t="shared" si="463"/>
        <v>0</v>
      </c>
      <c r="R1005" s="197">
        <f t="shared" si="463"/>
        <v>0</v>
      </c>
      <c r="S1005" s="197">
        <f t="shared" si="463"/>
        <v>0</v>
      </c>
      <c r="T1005" s="197">
        <f>SUM(T1006+T1007+T1008+T1009+T1010+T1011)</f>
        <v>0</v>
      </c>
      <c r="U1005" s="210">
        <f t="shared" si="453"/>
        <v>0</v>
      </c>
      <c r="V1005" s="197">
        <f>SUM(V1006+V1007+V1008+V1009+V1010+V1011)</f>
        <v>0</v>
      </c>
      <c r="W1005" s="210">
        <f t="shared" si="454"/>
        <v>0</v>
      </c>
      <c r="X1005" s="210">
        <f t="shared" si="449"/>
        <v>0</v>
      </c>
      <c r="Y1005" s="197">
        <f>SUM(Y1006+Y1007+Y1008+Y1009+Y1010+Y1011)</f>
        <v>0</v>
      </c>
      <c r="Z1005" s="197">
        <f>SUM(Z1006+Z1007+Z1008+Z1009+Z1010+Z1011)</f>
        <v>0</v>
      </c>
      <c r="AB1005" s="306">
        <f t="shared" si="455"/>
        <v>0</v>
      </c>
    </row>
    <row r="1006" spans="1:28" s="211" customFormat="1" ht="13.5" hidden="1">
      <c r="A1006" s="206"/>
      <c r="B1006" s="207" t="s">
        <v>23</v>
      </c>
      <c r="C1006" s="208" t="s">
        <v>24</v>
      </c>
      <c r="D1006" s="209"/>
      <c r="E1006" s="209"/>
      <c r="F1006" s="210">
        <f t="shared" si="450"/>
        <v>0</v>
      </c>
      <c r="G1006" s="210"/>
      <c r="H1006" s="209"/>
      <c r="I1006" s="210">
        <f t="shared" si="451"/>
        <v>0</v>
      </c>
      <c r="J1006" s="209"/>
      <c r="K1006" s="209"/>
      <c r="L1006" s="209"/>
      <c r="M1006" s="209"/>
      <c r="N1006" s="209"/>
      <c r="O1006" s="209"/>
      <c r="P1006" s="209"/>
      <c r="Q1006" s="209"/>
      <c r="R1006" s="209"/>
      <c r="S1006" s="209"/>
      <c r="T1006" s="209"/>
      <c r="U1006" s="210">
        <f t="shared" si="453"/>
        <v>0</v>
      </c>
      <c r="V1006" s="209"/>
      <c r="W1006" s="210">
        <f t="shared" si="454"/>
        <v>0</v>
      </c>
      <c r="X1006" s="210">
        <f t="shared" si="449"/>
        <v>0</v>
      </c>
      <c r="Y1006" s="209"/>
      <c r="Z1006" s="209"/>
      <c r="AB1006" s="306">
        <f t="shared" si="455"/>
        <v>0</v>
      </c>
    </row>
    <row r="1007" spans="1:28" s="211" customFormat="1" ht="13.5" hidden="1">
      <c r="A1007" s="206"/>
      <c r="B1007" s="207" t="s">
        <v>25</v>
      </c>
      <c r="C1007" s="208" t="s">
        <v>26</v>
      </c>
      <c r="D1007" s="209"/>
      <c r="E1007" s="209"/>
      <c r="F1007" s="210">
        <f t="shared" si="450"/>
        <v>0</v>
      </c>
      <c r="G1007" s="210"/>
      <c r="H1007" s="209"/>
      <c r="I1007" s="210">
        <f t="shared" si="451"/>
        <v>0</v>
      </c>
      <c r="J1007" s="209"/>
      <c r="K1007" s="209"/>
      <c r="L1007" s="209"/>
      <c r="M1007" s="209"/>
      <c r="N1007" s="209"/>
      <c r="O1007" s="209"/>
      <c r="P1007" s="209"/>
      <c r="Q1007" s="209"/>
      <c r="R1007" s="209"/>
      <c r="S1007" s="209"/>
      <c r="T1007" s="209"/>
      <c r="U1007" s="210">
        <f t="shared" si="453"/>
        <v>0</v>
      </c>
      <c r="V1007" s="209"/>
      <c r="W1007" s="210">
        <f t="shared" si="454"/>
        <v>0</v>
      </c>
      <c r="X1007" s="210">
        <f t="shared" si="449"/>
        <v>0</v>
      </c>
      <c r="Y1007" s="209"/>
      <c r="Z1007" s="209"/>
      <c r="AB1007" s="306">
        <f t="shared" si="455"/>
        <v>0</v>
      </c>
    </row>
    <row r="1008" spans="1:28" s="211" customFormat="1" ht="13.5" hidden="1">
      <c r="A1008" s="206"/>
      <c r="B1008" s="207" t="s">
        <v>27</v>
      </c>
      <c r="C1008" s="208" t="s">
        <v>28</v>
      </c>
      <c r="D1008" s="209"/>
      <c r="E1008" s="209"/>
      <c r="F1008" s="210">
        <f t="shared" si="450"/>
        <v>0</v>
      </c>
      <c r="G1008" s="210"/>
      <c r="H1008" s="209"/>
      <c r="I1008" s="210">
        <f t="shared" si="451"/>
        <v>0</v>
      </c>
      <c r="J1008" s="209"/>
      <c r="K1008" s="209"/>
      <c r="L1008" s="209"/>
      <c r="M1008" s="209"/>
      <c r="N1008" s="209"/>
      <c r="O1008" s="209"/>
      <c r="P1008" s="209"/>
      <c r="Q1008" s="209"/>
      <c r="R1008" s="209"/>
      <c r="S1008" s="209"/>
      <c r="T1008" s="209"/>
      <c r="U1008" s="210">
        <f t="shared" si="453"/>
        <v>0</v>
      </c>
      <c r="V1008" s="209"/>
      <c r="W1008" s="210">
        <f t="shared" si="454"/>
        <v>0</v>
      </c>
      <c r="X1008" s="210">
        <f t="shared" si="449"/>
        <v>0</v>
      </c>
      <c r="Y1008" s="209"/>
      <c r="Z1008" s="209"/>
      <c r="AB1008" s="306">
        <f t="shared" si="455"/>
        <v>0</v>
      </c>
    </row>
    <row r="1009" spans="1:28" s="211" customFormat="1" ht="13.5" hidden="1">
      <c r="A1009" s="206"/>
      <c r="B1009" s="207" t="s">
        <v>29</v>
      </c>
      <c r="C1009" s="208" t="s">
        <v>30</v>
      </c>
      <c r="D1009" s="209"/>
      <c r="E1009" s="209"/>
      <c r="F1009" s="210">
        <f t="shared" si="450"/>
        <v>0</v>
      </c>
      <c r="G1009" s="210"/>
      <c r="H1009" s="209"/>
      <c r="I1009" s="210">
        <f t="shared" si="451"/>
        <v>0</v>
      </c>
      <c r="J1009" s="209"/>
      <c r="K1009" s="209"/>
      <c r="L1009" s="209"/>
      <c r="M1009" s="209"/>
      <c r="N1009" s="209"/>
      <c r="O1009" s="209"/>
      <c r="P1009" s="209"/>
      <c r="Q1009" s="209"/>
      <c r="R1009" s="209"/>
      <c r="S1009" s="209"/>
      <c r="T1009" s="209"/>
      <c r="U1009" s="210">
        <f t="shared" si="453"/>
        <v>0</v>
      </c>
      <c r="V1009" s="209"/>
      <c r="W1009" s="210">
        <f t="shared" si="454"/>
        <v>0</v>
      </c>
      <c r="X1009" s="210">
        <f t="shared" si="449"/>
        <v>0</v>
      </c>
      <c r="Y1009" s="209"/>
      <c r="Z1009" s="209"/>
      <c r="AB1009" s="306">
        <f t="shared" si="455"/>
        <v>0</v>
      </c>
    </row>
    <row r="1010" spans="1:28" s="211" customFormat="1" ht="13.5" hidden="1">
      <c r="A1010" s="206"/>
      <c r="B1010" s="207" t="s">
        <v>31</v>
      </c>
      <c r="C1010" s="208" t="s">
        <v>32</v>
      </c>
      <c r="D1010" s="209"/>
      <c r="E1010" s="209"/>
      <c r="F1010" s="210">
        <f t="shared" si="450"/>
        <v>0</v>
      </c>
      <c r="G1010" s="210"/>
      <c r="H1010" s="209"/>
      <c r="I1010" s="210">
        <f t="shared" si="451"/>
        <v>0</v>
      </c>
      <c r="J1010" s="209"/>
      <c r="K1010" s="209"/>
      <c r="L1010" s="209"/>
      <c r="M1010" s="209"/>
      <c r="N1010" s="209"/>
      <c r="O1010" s="209"/>
      <c r="P1010" s="209"/>
      <c r="Q1010" s="209"/>
      <c r="R1010" s="209"/>
      <c r="S1010" s="209"/>
      <c r="T1010" s="209"/>
      <c r="U1010" s="210">
        <f t="shared" si="453"/>
        <v>0</v>
      </c>
      <c r="V1010" s="209"/>
      <c r="W1010" s="210">
        <f t="shared" si="454"/>
        <v>0</v>
      </c>
      <c r="X1010" s="210">
        <f t="shared" si="449"/>
        <v>0</v>
      </c>
      <c r="Y1010" s="209"/>
      <c r="Z1010" s="209"/>
      <c r="AB1010" s="306">
        <f t="shared" si="455"/>
        <v>0</v>
      </c>
    </row>
    <row r="1011" spans="1:28" s="211" customFormat="1" ht="13.5" hidden="1">
      <c r="A1011" s="206"/>
      <c r="B1011" s="213" t="s">
        <v>33</v>
      </c>
      <c r="C1011" s="208" t="s">
        <v>34</v>
      </c>
      <c r="D1011" s="209"/>
      <c r="E1011" s="209"/>
      <c r="F1011" s="210">
        <f t="shared" si="450"/>
        <v>0</v>
      </c>
      <c r="G1011" s="210"/>
      <c r="H1011" s="209"/>
      <c r="I1011" s="210">
        <f t="shared" si="451"/>
        <v>0</v>
      </c>
      <c r="J1011" s="209"/>
      <c r="K1011" s="209"/>
      <c r="L1011" s="209"/>
      <c r="M1011" s="209"/>
      <c r="N1011" s="209"/>
      <c r="O1011" s="209"/>
      <c r="P1011" s="209"/>
      <c r="Q1011" s="209"/>
      <c r="R1011" s="209"/>
      <c r="S1011" s="209"/>
      <c r="T1011" s="209"/>
      <c r="U1011" s="210">
        <f t="shared" si="453"/>
        <v>0</v>
      </c>
      <c r="V1011" s="209"/>
      <c r="W1011" s="210">
        <f t="shared" si="454"/>
        <v>0</v>
      </c>
      <c r="X1011" s="210">
        <f t="shared" si="449"/>
        <v>0</v>
      </c>
      <c r="Y1011" s="209"/>
      <c r="Z1011" s="209"/>
      <c r="AB1011" s="306">
        <f t="shared" si="455"/>
        <v>0</v>
      </c>
    </row>
    <row r="1012" spans="1:28" s="198" customFormat="1" ht="13.5" hidden="1">
      <c r="A1012" s="195"/>
      <c r="B1012" s="195">
        <v>323</v>
      </c>
      <c r="C1012" s="196"/>
      <c r="D1012" s="197">
        <f>SUM(D1013+D1014+D1015+D1016+D1017+D1018+D1019+D1020+D1021)</f>
        <v>0</v>
      </c>
      <c r="E1012" s="197">
        <f>SUM(E1013+E1014+E1015+E1016+E1017+E1018+E1019+E1020+E1021)</f>
        <v>0</v>
      </c>
      <c r="F1012" s="210">
        <f t="shared" si="450"/>
        <v>0</v>
      </c>
      <c r="G1012" s="197"/>
      <c r="H1012" s="197">
        <f>SUM(H1013+H1014+H1015+H1016+H1017+H1018+H1019+H1020+H1021)</f>
        <v>0</v>
      </c>
      <c r="I1012" s="210">
        <f t="shared" si="451"/>
        <v>0</v>
      </c>
      <c r="J1012" s="197">
        <f aca="true" t="shared" si="464" ref="J1012:S1012">SUM(J1013+J1014+J1015+J1016+J1017+J1018+J1019+J1020+J1021)</f>
        <v>0</v>
      </c>
      <c r="K1012" s="197">
        <f t="shared" si="464"/>
        <v>0</v>
      </c>
      <c r="L1012" s="197">
        <f>SUM(L1013+L1014+L1015+L1016+L1017+L1018+L1019+L1020+L1021)</f>
        <v>0</v>
      </c>
      <c r="M1012" s="197">
        <f t="shared" si="464"/>
        <v>0</v>
      </c>
      <c r="N1012" s="197">
        <f t="shared" si="464"/>
        <v>0</v>
      </c>
      <c r="O1012" s="197">
        <f t="shared" si="464"/>
        <v>0</v>
      </c>
      <c r="P1012" s="197">
        <f t="shared" si="464"/>
        <v>0</v>
      </c>
      <c r="Q1012" s="197">
        <f t="shared" si="464"/>
        <v>0</v>
      </c>
      <c r="R1012" s="197">
        <f t="shared" si="464"/>
        <v>0</v>
      </c>
      <c r="S1012" s="197">
        <f t="shared" si="464"/>
        <v>0</v>
      </c>
      <c r="T1012" s="197">
        <f>SUM(T1013+T1014+T1015+T1016+T1017+T1018+T1019+T1020+T1021)</f>
        <v>0</v>
      </c>
      <c r="U1012" s="210">
        <f t="shared" si="453"/>
        <v>0</v>
      </c>
      <c r="V1012" s="197">
        <f>SUM(V1013+V1014+V1015+V1016+V1017+V1018+V1019+V1020+V1021)</f>
        <v>0</v>
      </c>
      <c r="W1012" s="210">
        <f t="shared" si="454"/>
        <v>0</v>
      </c>
      <c r="X1012" s="210">
        <f t="shared" si="449"/>
        <v>0</v>
      </c>
      <c r="Y1012" s="197">
        <f>SUM(Y1013+Y1014+Y1015+Y1016+Y1017+Y1018+Y1019+Y1020+Y1021)</f>
        <v>0</v>
      </c>
      <c r="Z1012" s="197">
        <f>SUM(Z1013+Z1014+Z1015+Z1016+Z1017+Z1018+Z1019+Z1020+Z1021)</f>
        <v>0</v>
      </c>
      <c r="AB1012" s="306">
        <f t="shared" si="455"/>
        <v>0</v>
      </c>
    </row>
    <row r="1013" spans="1:28" s="211" customFormat="1" ht="13.5" hidden="1">
      <c r="A1013" s="206"/>
      <c r="B1013" s="207" t="s">
        <v>35</v>
      </c>
      <c r="C1013" s="208" t="s">
        <v>36</v>
      </c>
      <c r="D1013" s="209"/>
      <c r="E1013" s="209"/>
      <c r="F1013" s="210">
        <f t="shared" si="450"/>
        <v>0</v>
      </c>
      <c r="G1013" s="210"/>
      <c r="H1013" s="209"/>
      <c r="I1013" s="210">
        <f t="shared" si="451"/>
        <v>0</v>
      </c>
      <c r="J1013" s="209"/>
      <c r="K1013" s="209"/>
      <c r="L1013" s="209"/>
      <c r="M1013" s="209"/>
      <c r="N1013" s="209"/>
      <c r="O1013" s="209"/>
      <c r="P1013" s="209"/>
      <c r="Q1013" s="209"/>
      <c r="R1013" s="209"/>
      <c r="S1013" s="209"/>
      <c r="T1013" s="209"/>
      <c r="U1013" s="210">
        <f t="shared" si="453"/>
        <v>0</v>
      </c>
      <c r="V1013" s="209"/>
      <c r="W1013" s="210">
        <f t="shared" si="454"/>
        <v>0</v>
      </c>
      <c r="X1013" s="210">
        <f t="shared" si="449"/>
        <v>0</v>
      </c>
      <c r="Y1013" s="209"/>
      <c r="Z1013" s="209"/>
      <c r="AB1013" s="306">
        <f t="shared" si="455"/>
        <v>0</v>
      </c>
    </row>
    <row r="1014" spans="1:28" s="211" customFormat="1" ht="13.5" hidden="1">
      <c r="A1014" s="206"/>
      <c r="B1014" s="207" t="s">
        <v>37</v>
      </c>
      <c r="C1014" s="208" t="s">
        <v>38</v>
      </c>
      <c r="D1014" s="209"/>
      <c r="E1014" s="209"/>
      <c r="F1014" s="210">
        <f t="shared" si="450"/>
        <v>0</v>
      </c>
      <c r="G1014" s="210"/>
      <c r="H1014" s="209"/>
      <c r="I1014" s="210">
        <f t="shared" si="451"/>
        <v>0</v>
      </c>
      <c r="J1014" s="209"/>
      <c r="K1014" s="209"/>
      <c r="L1014" s="209"/>
      <c r="M1014" s="209"/>
      <c r="N1014" s="209"/>
      <c r="O1014" s="209"/>
      <c r="P1014" s="209"/>
      <c r="Q1014" s="209"/>
      <c r="R1014" s="209"/>
      <c r="S1014" s="209"/>
      <c r="T1014" s="209"/>
      <c r="U1014" s="210">
        <f t="shared" si="453"/>
        <v>0</v>
      </c>
      <c r="V1014" s="209"/>
      <c r="W1014" s="210">
        <f t="shared" si="454"/>
        <v>0</v>
      </c>
      <c r="X1014" s="210">
        <f t="shared" si="449"/>
        <v>0</v>
      </c>
      <c r="Y1014" s="209"/>
      <c r="Z1014" s="209"/>
      <c r="AB1014" s="306">
        <f t="shared" si="455"/>
        <v>0</v>
      </c>
    </row>
    <row r="1015" spans="1:28" s="211" customFormat="1" ht="13.5" hidden="1">
      <c r="A1015" s="206"/>
      <c r="B1015" s="207" t="s">
        <v>39</v>
      </c>
      <c r="C1015" s="208" t="s">
        <v>40</v>
      </c>
      <c r="D1015" s="209"/>
      <c r="E1015" s="209"/>
      <c r="F1015" s="210">
        <f t="shared" si="450"/>
        <v>0</v>
      </c>
      <c r="G1015" s="210"/>
      <c r="H1015" s="209"/>
      <c r="I1015" s="210">
        <f t="shared" si="451"/>
        <v>0</v>
      </c>
      <c r="J1015" s="209"/>
      <c r="K1015" s="209"/>
      <c r="L1015" s="209"/>
      <c r="M1015" s="209"/>
      <c r="N1015" s="209"/>
      <c r="O1015" s="209"/>
      <c r="P1015" s="209"/>
      <c r="Q1015" s="209"/>
      <c r="R1015" s="209"/>
      <c r="S1015" s="209"/>
      <c r="T1015" s="209"/>
      <c r="U1015" s="210">
        <f t="shared" si="453"/>
        <v>0</v>
      </c>
      <c r="V1015" s="209"/>
      <c r="W1015" s="210">
        <f t="shared" si="454"/>
        <v>0</v>
      </c>
      <c r="X1015" s="210">
        <f t="shared" si="449"/>
        <v>0</v>
      </c>
      <c r="Y1015" s="209"/>
      <c r="Z1015" s="209"/>
      <c r="AB1015" s="306">
        <f t="shared" si="455"/>
        <v>0</v>
      </c>
    </row>
    <row r="1016" spans="1:28" s="211" customFormat="1" ht="13.5" hidden="1">
      <c r="A1016" s="206"/>
      <c r="B1016" s="207" t="s">
        <v>41</v>
      </c>
      <c r="C1016" s="208" t="s">
        <v>42</v>
      </c>
      <c r="D1016" s="209"/>
      <c r="E1016" s="209"/>
      <c r="F1016" s="210">
        <f t="shared" si="450"/>
        <v>0</v>
      </c>
      <c r="G1016" s="210"/>
      <c r="H1016" s="209"/>
      <c r="I1016" s="210">
        <f t="shared" si="451"/>
        <v>0</v>
      </c>
      <c r="J1016" s="209"/>
      <c r="K1016" s="209"/>
      <c r="L1016" s="209"/>
      <c r="M1016" s="209"/>
      <c r="N1016" s="209"/>
      <c r="O1016" s="209"/>
      <c r="P1016" s="209"/>
      <c r="Q1016" s="209"/>
      <c r="R1016" s="209"/>
      <c r="S1016" s="209"/>
      <c r="T1016" s="209"/>
      <c r="U1016" s="210">
        <f t="shared" si="453"/>
        <v>0</v>
      </c>
      <c r="V1016" s="209"/>
      <c r="W1016" s="210">
        <f t="shared" si="454"/>
        <v>0</v>
      </c>
      <c r="X1016" s="210">
        <f t="shared" si="449"/>
        <v>0</v>
      </c>
      <c r="Y1016" s="209"/>
      <c r="Z1016" s="209"/>
      <c r="AB1016" s="306">
        <f t="shared" si="455"/>
        <v>0</v>
      </c>
    </row>
    <row r="1017" spans="1:28" s="211" customFormat="1" ht="13.5" hidden="1">
      <c r="A1017" s="206"/>
      <c r="B1017" s="207" t="s">
        <v>43</v>
      </c>
      <c r="C1017" s="208" t="s">
        <v>44</v>
      </c>
      <c r="D1017" s="209"/>
      <c r="E1017" s="209"/>
      <c r="F1017" s="210">
        <f aca="true" t="shared" si="465" ref="F1017:F1048">SUM(H1017:S1017)</f>
        <v>0</v>
      </c>
      <c r="G1017" s="210"/>
      <c r="H1017" s="209"/>
      <c r="I1017" s="210">
        <f aca="true" t="shared" si="466" ref="I1017:I1048">SUM(H1017:H1017)</f>
        <v>0</v>
      </c>
      <c r="J1017" s="209"/>
      <c r="K1017" s="209"/>
      <c r="L1017" s="209"/>
      <c r="M1017" s="209"/>
      <c r="N1017" s="209"/>
      <c r="O1017" s="209"/>
      <c r="P1017" s="209"/>
      <c r="Q1017" s="209"/>
      <c r="R1017" s="209"/>
      <c r="S1017" s="209"/>
      <c r="T1017" s="209"/>
      <c r="U1017" s="210">
        <f aca="true" t="shared" si="467" ref="U1017:U1048">SUM(I1017+T1017)</f>
        <v>0</v>
      </c>
      <c r="V1017" s="209"/>
      <c r="W1017" s="210">
        <f t="shared" si="454"/>
        <v>0</v>
      </c>
      <c r="X1017" s="210">
        <f t="shared" si="449"/>
        <v>0</v>
      </c>
      <c r="Y1017" s="209"/>
      <c r="Z1017" s="209"/>
      <c r="AB1017" s="306">
        <f aca="true" t="shared" si="468" ref="AB1017:AB1048">SUM(P1017+AA1017)</f>
        <v>0</v>
      </c>
    </row>
    <row r="1018" spans="1:28" s="211" customFormat="1" ht="13.5" hidden="1">
      <c r="A1018" s="206"/>
      <c r="B1018" s="207" t="s">
        <v>45</v>
      </c>
      <c r="C1018" s="208" t="s">
        <v>46</v>
      </c>
      <c r="D1018" s="209"/>
      <c r="E1018" s="209"/>
      <c r="F1018" s="210">
        <f t="shared" si="465"/>
        <v>0</v>
      </c>
      <c r="G1018" s="210"/>
      <c r="H1018" s="209"/>
      <c r="I1018" s="210">
        <f t="shared" si="466"/>
        <v>0</v>
      </c>
      <c r="J1018" s="209"/>
      <c r="K1018" s="209"/>
      <c r="L1018" s="209"/>
      <c r="M1018" s="209"/>
      <c r="N1018" s="209"/>
      <c r="O1018" s="209"/>
      <c r="P1018" s="209"/>
      <c r="Q1018" s="209"/>
      <c r="R1018" s="209"/>
      <c r="S1018" s="209"/>
      <c r="T1018" s="209"/>
      <c r="U1018" s="210">
        <f t="shared" si="467"/>
        <v>0</v>
      </c>
      <c r="V1018" s="209"/>
      <c r="W1018" s="210">
        <f t="shared" si="454"/>
        <v>0</v>
      </c>
      <c r="X1018" s="210">
        <f t="shared" si="449"/>
        <v>0</v>
      </c>
      <c r="Y1018" s="209"/>
      <c r="Z1018" s="209"/>
      <c r="AB1018" s="306">
        <f t="shared" si="468"/>
        <v>0</v>
      </c>
    </row>
    <row r="1019" spans="1:28" s="211" customFormat="1" ht="13.5" hidden="1">
      <c r="A1019" s="206"/>
      <c r="B1019" s="207" t="s">
        <v>47</v>
      </c>
      <c r="C1019" s="208" t="s">
        <v>48</v>
      </c>
      <c r="D1019" s="209"/>
      <c r="E1019" s="209"/>
      <c r="F1019" s="210">
        <f t="shared" si="465"/>
        <v>0</v>
      </c>
      <c r="G1019" s="210"/>
      <c r="H1019" s="209"/>
      <c r="I1019" s="210">
        <f t="shared" si="466"/>
        <v>0</v>
      </c>
      <c r="J1019" s="209"/>
      <c r="K1019" s="209"/>
      <c r="L1019" s="209"/>
      <c r="M1019" s="209"/>
      <c r="N1019" s="209"/>
      <c r="O1019" s="209"/>
      <c r="P1019" s="209"/>
      <c r="Q1019" s="209"/>
      <c r="R1019" s="209"/>
      <c r="S1019" s="209"/>
      <c r="T1019" s="209"/>
      <c r="U1019" s="210">
        <f t="shared" si="467"/>
        <v>0</v>
      </c>
      <c r="V1019" s="209"/>
      <c r="W1019" s="210">
        <f t="shared" si="454"/>
        <v>0</v>
      </c>
      <c r="X1019" s="210">
        <f t="shared" si="449"/>
        <v>0</v>
      </c>
      <c r="Y1019" s="209"/>
      <c r="Z1019" s="209"/>
      <c r="AB1019" s="306">
        <f t="shared" si="468"/>
        <v>0</v>
      </c>
    </row>
    <row r="1020" spans="1:28" s="211" customFormat="1" ht="13.5" hidden="1">
      <c r="A1020" s="206"/>
      <c r="B1020" s="207" t="s">
        <v>49</v>
      </c>
      <c r="C1020" s="208" t="s">
        <v>50</v>
      </c>
      <c r="D1020" s="209"/>
      <c r="E1020" s="209"/>
      <c r="F1020" s="210">
        <f t="shared" si="465"/>
        <v>0</v>
      </c>
      <c r="G1020" s="210"/>
      <c r="H1020" s="209"/>
      <c r="I1020" s="210">
        <f t="shared" si="466"/>
        <v>0</v>
      </c>
      <c r="J1020" s="209"/>
      <c r="K1020" s="209"/>
      <c r="L1020" s="209"/>
      <c r="M1020" s="209"/>
      <c r="N1020" s="209"/>
      <c r="O1020" s="209"/>
      <c r="P1020" s="209"/>
      <c r="Q1020" s="209"/>
      <c r="R1020" s="209"/>
      <c r="S1020" s="209"/>
      <c r="T1020" s="209"/>
      <c r="U1020" s="210">
        <f t="shared" si="467"/>
        <v>0</v>
      </c>
      <c r="V1020" s="209"/>
      <c r="W1020" s="210">
        <f t="shared" si="454"/>
        <v>0</v>
      </c>
      <c r="X1020" s="210">
        <f t="shared" si="449"/>
        <v>0</v>
      </c>
      <c r="Y1020" s="209"/>
      <c r="Z1020" s="209"/>
      <c r="AB1020" s="306">
        <f t="shared" si="468"/>
        <v>0</v>
      </c>
    </row>
    <row r="1021" spans="1:28" s="211" customFormat="1" ht="13.5" hidden="1">
      <c r="A1021" s="206"/>
      <c r="B1021" s="207" t="s">
        <v>51</v>
      </c>
      <c r="C1021" s="208" t="s">
        <v>52</v>
      </c>
      <c r="D1021" s="209"/>
      <c r="E1021" s="209"/>
      <c r="F1021" s="210">
        <f t="shared" si="465"/>
        <v>0</v>
      </c>
      <c r="G1021" s="210"/>
      <c r="H1021" s="209"/>
      <c r="I1021" s="210">
        <f t="shared" si="466"/>
        <v>0</v>
      </c>
      <c r="J1021" s="209"/>
      <c r="K1021" s="209"/>
      <c r="L1021" s="209"/>
      <c r="M1021" s="209"/>
      <c r="N1021" s="209"/>
      <c r="O1021" s="209"/>
      <c r="P1021" s="209"/>
      <c r="Q1021" s="209"/>
      <c r="R1021" s="209"/>
      <c r="S1021" s="209"/>
      <c r="T1021" s="209"/>
      <c r="U1021" s="210">
        <f t="shared" si="467"/>
        <v>0</v>
      </c>
      <c r="V1021" s="209"/>
      <c r="W1021" s="210">
        <f t="shared" si="454"/>
        <v>0</v>
      </c>
      <c r="X1021" s="210">
        <f t="shared" si="449"/>
        <v>0</v>
      </c>
      <c r="Y1021" s="209"/>
      <c r="Z1021" s="209"/>
      <c r="AB1021" s="306">
        <f t="shared" si="468"/>
        <v>0</v>
      </c>
    </row>
    <row r="1022" spans="1:28" s="198" customFormat="1" ht="13.5" hidden="1">
      <c r="A1022" s="195"/>
      <c r="B1022" s="195">
        <v>324</v>
      </c>
      <c r="C1022" s="196"/>
      <c r="D1022" s="197">
        <f>SUM(D1023)</f>
        <v>0</v>
      </c>
      <c r="E1022" s="197">
        <f aca="true" t="shared" si="469" ref="E1022:V1022">SUM(E1023)</f>
        <v>0</v>
      </c>
      <c r="F1022" s="210">
        <f t="shared" si="465"/>
        <v>0</v>
      </c>
      <c r="G1022" s="197"/>
      <c r="H1022" s="197">
        <f t="shared" si="469"/>
        <v>0</v>
      </c>
      <c r="I1022" s="210">
        <f t="shared" si="466"/>
        <v>0</v>
      </c>
      <c r="J1022" s="197">
        <f t="shared" si="469"/>
        <v>0</v>
      </c>
      <c r="K1022" s="197">
        <f t="shared" si="469"/>
        <v>0</v>
      </c>
      <c r="L1022" s="197">
        <f t="shared" si="469"/>
        <v>0</v>
      </c>
      <c r="M1022" s="197">
        <f t="shared" si="469"/>
        <v>0</v>
      </c>
      <c r="N1022" s="197">
        <f t="shared" si="469"/>
        <v>0</v>
      </c>
      <c r="O1022" s="197">
        <f t="shared" si="469"/>
        <v>0</v>
      </c>
      <c r="P1022" s="197">
        <f t="shared" si="469"/>
        <v>0</v>
      </c>
      <c r="Q1022" s="197">
        <f t="shared" si="469"/>
        <v>0</v>
      </c>
      <c r="R1022" s="197">
        <f t="shared" si="469"/>
        <v>0</v>
      </c>
      <c r="S1022" s="197">
        <f t="shared" si="469"/>
        <v>0</v>
      </c>
      <c r="T1022" s="197">
        <f t="shared" si="469"/>
        <v>0</v>
      </c>
      <c r="U1022" s="210">
        <f t="shared" si="467"/>
        <v>0</v>
      </c>
      <c r="V1022" s="197">
        <f t="shared" si="469"/>
        <v>0</v>
      </c>
      <c r="W1022" s="210">
        <f t="shared" si="454"/>
        <v>0</v>
      </c>
      <c r="X1022" s="210">
        <f t="shared" si="449"/>
        <v>0</v>
      </c>
      <c r="Y1022" s="197">
        <f>SUM(Y1023)</f>
        <v>0</v>
      </c>
      <c r="Z1022" s="197">
        <f>SUM(Z1023)</f>
        <v>0</v>
      </c>
      <c r="AB1022" s="306">
        <f t="shared" si="468"/>
        <v>0</v>
      </c>
    </row>
    <row r="1023" spans="1:28" s="211" customFormat="1" ht="13.5" hidden="1">
      <c r="A1023" s="206"/>
      <c r="B1023" s="212" t="s">
        <v>54</v>
      </c>
      <c r="C1023" s="208" t="s">
        <v>53</v>
      </c>
      <c r="D1023" s="209"/>
      <c r="E1023" s="209"/>
      <c r="F1023" s="210">
        <f t="shared" si="465"/>
        <v>0</v>
      </c>
      <c r="G1023" s="210"/>
      <c r="H1023" s="209"/>
      <c r="I1023" s="210">
        <f t="shared" si="466"/>
        <v>0</v>
      </c>
      <c r="J1023" s="209"/>
      <c r="K1023" s="209"/>
      <c r="L1023" s="209"/>
      <c r="M1023" s="209"/>
      <c r="N1023" s="209"/>
      <c r="O1023" s="209"/>
      <c r="P1023" s="209"/>
      <c r="Q1023" s="209"/>
      <c r="R1023" s="209"/>
      <c r="S1023" s="209"/>
      <c r="T1023" s="209"/>
      <c r="U1023" s="210">
        <f t="shared" si="467"/>
        <v>0</v>
      </c>
      <c r="V1023" s="209"/>
      <c r="W1023" s="210">
        <f t="shared" si="454"/>
        <v>0</v>
      </c>
      <c r="X1023" s="210">
        <f t="shared" si="449"/>
        <v>0</v>
      </c>
      <c r="Y1023" s="209"/>
      <c r="Z1023" s="209"/>
      <c r="AB1023" s="306">
        <f t="shared" si="468"/>
        <v>0</v>
      </c>
    </row>
    <row r="1024" spans="1:28" s="198" customFormat="1" ht="13.5" hidden="1">
      <c r="A1024" s="195"/>
      <c r="B1024" s="203" t="s">
        <v>545</v>
      </c>
      <c r="C1024" s="196"/>
      <c r="D1024" s="197">
        <f>SUM(D1025+D1026+D1027+D1028+D1029+D1030+D1031)</f>
        <v>0</v>
      </c>
      <c r="E1024" s="197">
        <f>SUM(E1025+E1026+E1027+E1028+E1029+E1030+E1031)</f>
        <v>0</v>
      </c>
      <c r="F1024" s="210">
        <f t="shared" si="465"/>
        <v>0</v>
      </c>
      <c r="G1024" s="197"/>
      <c r="H1024" s="197">
        <f>SUM(H1025+H1026+H1027+H1028+H1029+H1030+H1031)</f>
        <v>0</v>
      </c>
      <c r="I1024" s="210">
        <f t="shared" si="466"/>
        <v>0</v>
      </c>
      <c r="J1024" s="197">
        <f aca="true" t="shared" si="470" ref="J1024:S1024">SUM(J1025+J1026+J1027+J1028+J1029+J1030+J1031)</f>
        <v>0</v>
      </c>
      <c r="K1024" s="197">
        <f t="shared" si="470"/>
        <v>0</v>
      </c>
      <c r="L1024" s="197">
        <f>SUM(L1025+L1026+L1027+L1028+L1029+L1030+L1031)</f>
        <v>0</v>
      </c>
      <c r="M1024" s="197">
        <f t="shared" si="470"/>
        <v>0</v>
      </c>
      <c r="N1024" s="197">
        <f t="shared" si="470"/>
        <v>0</v>
      </c>
      <c r="O1024" s="197">
        <f t="shared" si="470"/>
        <v>0</v>
      </c>
      <c r="P1024" s="197">
        <f t="shared" si="470"/>
        <v>0</v>
      </c>
      <c r="Q1024" s="197">
        <f t="shared" si="470"/>
        <v>0</v>
      </c>
      <c r="R1024" s="197">
        <f t="shared" si="470"/>
        <v>0</v>
      </c>
      <c r="S1024" s="197">
        <f t="shared" si="470"/>
        <v>0</v>
      </c>
      <c r="T1024" s="197">
        <f>SUM(T1025+T1026+T1027+T1028+T1029+T1030+T1031)</f>
        <v>0</v>
      </c>
      <c r="U1024" s="210">
        <f t="shared" si="467"/>
        <v>0</v>
      </c>
      <c r="V1024" s="197">
        <f>SUM(V1025+V1026+V1027+V1028+V1029+V1030+V1031)</f>
        <v>0</v>
      </c>
      <c r="W1024" s="210">
        <f t="shared" si="454"/>
        <v>0</v>
      </c>
      <c r="X1024" s="210">
        <f t="shared" si="449"/>
        <v>0</v>
      </c>
      <c r="Y1024" s="197">
        <f>SUM(Y1025+Y1026+Y1027+Y1028+Y1029+Y1030+Y1031)</f>
        <v>0</v>
      </c>
      <c r="Z1024" s="197">
        <f>SUM(Z1025+Z1026+Z1027+Z1028+Z1029+Z1030+Z1031)</f>
        <v>0</v>
      </c>
      <c r="AB1024" s="306">
        <f t="shared" si="468"/>
        <v>0</v>
      </c>
    </row>
    <row r="1025" spans="1:28" s="211" customFormat="1" ht="12.75" customHeight="1" hidden="1">
      <c r="A1025" s="206"/>
      <c r="B1025" s="207" t="s">
        <v>56</v>
      </c>
      <c r="C1025" s="208" t="s">
        <v>57</v>
      </c>
      <c r="D1025" s="209"/>
      <c r="E1025" s="209"/>
      <c r="F1025" s="210">
        <f t="shared" si="465"/>
        <v>0</v>
      </c>
      <c r="G1025" s="210"/>
      <c r="H1025" s="209"/>
      <c r="I1025" s="210">
        <f t="shared" si="466"/>
        <v>0</v>
      </c>
      <c r="J1025" s="209"/>
      <c r="K1025" s="209"/>
      <c r="L1025" s="209"/>
      <c r="M1025" s="209"/>
      <c r="N1025" s="209"/>
      <c r="O1025" s="209"/>
      <c r="P1025" s="209"/>
      <c r="Q1025" s="209"/>
      <c r="R1025" s="209"/>
      <c r="S1025" s="209"/>
      <c r="T1025" s="209"/>
      <c r="U1025" s="210">
        <f t="shared" si="467"/>
        <v>0</v>
      </c>
      <c r="V1025" s="209"/>
      <c r="W1025" s="210">
        <f t="shared" si="454"/>
        <v>0</v>
      </c>
      <c r="X1025" s="210">
        <f t="shared" si="449"/>
        <v>0</v>
      </c>
      <c r="Y1025" s="209"/>
      <c r="Z1025" s="209"/>
      <c r="AB1025" s="306">
        <f t="shared" si="468"/>
        <v>0</v>
      </c>
    </row>
    <row r="1026" spans="1:28" s="211" customFormat="1" ht="13.5" hidden="1">
      <c r="A1026" s="206"/>
      <c r="B1026" s="207" t="s">
        <v>58</v>
      </c>
      <c r="C1026" s="208" t="s">
        <v>59</v>
      </c>
      <c r="D1026" s="209"/>
      <c r="E1026" s="209"/>
      <c r="F1026" s="210">
        <f t="shared" si="465"/>
        <v>0</v>
      </c>
      <c r="G1026" s="210"/>
      <c r="H1026" s="209"/>
      <c r="I1026" s="210">
        <f t="shared" si="466"/>
        <v>0</v>
      </c>
      <c r="J1026" s="209"/>
      <c r="K1026" s="209"/>
      <c r="L1026" s="209"/>
      <c r="M1026" s="209"/>
      <c r="N1026" s="209"/>
      <c r="O1026" s="209"/>
      <c r="P1026" s="209"/>
      <c r="Q1026" s="209"/>
      <c r="R1026" s="209"/>
      <c r="S1026" s="209"/>
      <c r="T1026" s="209"/>
      <c r="U1026" s="210">
        <f t="shared" si="467"/>
        <v>0</v>
      </c>
      <c r="V1026" s="209"/>
      <c r="W1026" s="210">
        <f t="shared" si="454"/>
        <v>0</v>
      </c>
      <c r="X1026" s="210">
        <f t="shared" si="449"/>
        <v>0</v>
      </c>
      <c r="Y1026" s="209"/>
      <c r="Z1026" s="209"/>
      <c r="AB1026" s="306">
        <f t="shared" si="468"/>
        <v>0</v>
      </c>
    </row>
    <row r="1027" spans="1:28" s="211" customFormat="1" ht="13.5" hidden="1">
      <c r="A1027" s="206"/>
      <c r="B1027" s="207" t="s">
        <v>60</v>
      </c>
      <c r="C1027" s="208" t="s">
        <v>61</v>
      </c>
      <c r="D1027" s="209"/>
      <c r="E1027" s="209"/>
      <c r="F1027" s="210">
        <f t="shared" si="465"/>
        <v>0</v>
      </c>
      <c r="G1027" s="210"/>
      <c r="H1027" s="209"/>
      <c r="I1027" s="210">
        <f t="shared" si="466"/>
        <v>0</v>
      </c>
      <c r="J1027" s="209"/>
      <c r="K1027" s="209"/>
      <c r="L1027" s="209"/>
      <c r="M1027" s="209"/>
      <c r="N1027" s="209"/>
      <c r="O1027" s="209"/>
      <c r="P1027" s="209"/>
      <c r="Q1027" s="209"/>
      <c r="R1027" s="209"/>
      <c r="S1027" s="209"/>
      <c r="T1027" s="209"/>
      <c r="U1027" s="210">
        <f t="shared" si="467"/>
        <v>0</v>
      </c>
      <c r="V1027" s="209"/>
      <c r="W1027" s="210">
        <f t="shared" si="454"/>
        <v>0</v>
      </c>
      <c r="X1027" s="210">
        <f t="shared" si="449"/>
        <v>0</v>
      </c>
      <c r="Y1027" s="209"/>
      <c r="Z1027" s="209"/>
      <c r="AB1027" s="306">
        <f t="shared" si="468"/>
        <v>0</v>
      </c>
    </row>
    <row r="1028" spans="1:28" s="211" customFormat="1" ht="13.5" hidden="1">
      <c r="A1028" s="206"/>
      <c r="B1028" s="207" t="s">
        <v>62</v>
      </c>
      <c r="C1028" s="208" t="s">
        <v>63</v>
      </c>
      <c r="D1028" s="209"/>
      <c r="E1028" s="209"/>
      <c r="F1028" s="210">
        <f t="shared" si="465"/>
        <v>0</v>
      </c>
      <c r="G1028" s="210"/>
      <c r="H1028" s="209"/>
      <c r="I1028" s="210">
        <f t="shared" si="466"/>
        <v>0</v>
      </c>
      <c r="J1028" s="209"/>
      <c r="K1028" s="209"/>
      <c r="L1028" s="209"/>
      <c r="M1028" s="209"/>
      <c r="N1028" s="209"/>
      <c r="O1028" s="209"/>
      <c r="P1028" s="209"/>
      <c r="Q1028" s="209"/>
      <c r="R1028" s="209"/>
      <c r="S1028" s="209"/>
      <c r="T1028" s="209"/>
      <c r="U1028" s="210">
        <f t="shared" si="467"/>
        <v>0</v>
      </c>
      <c r="V1028" s="209"/>
      <c r="W1028" s="210">
        <f t="shared" si="454"/>
        <v>0</v>
      </c>
      <c r="X1028" s="210">
        <f t="shared" si="449"/>
        <v>0</v>
      </c>
      <c r="Y1028" s="209"/>
      <c r="Z1028" s="209"/>
      <c r="AB1028" s="306">
        <f t="shared" si="468"/>
        <v>0</v>
      </c>
    </row>
    <row r="1029" spans="1:28" s="211" customFormat="1" ht="13.5" hidden="1">
      <c r="A1029" s="206"/>
      <c r="B1029" s="206">
        <v>3295</v>
      </c>
      <c r="C1029" s="208" t="s">
        <v>64</v>
      </c>
      <c r="D1029" s="209"/>
      <c r="E1029" s="209"/>
      <c r="F1029" s="210">
        <f t="shared" si="465"/>
        <v>0</v>
      </c>
      <c r="G1029" s="210"/>
      <c r="H1029" s="209"/>
      <c r="I1029" s="210">
        <f t="shared" si="466"/>
        <v>0</v>
      </c>
      <c r="J1029" s="209"/>
      <c r="K1029" s="209"/>
      <c r="L1029" s="209"/>
      <c r="M1029" s="209"/>
      <c r="N1029" s="209"/>
      <c r="O1029" s="209"/>
      <c r="P1029" s="209"/>
      <c r="Q1029" s="209"/>
      <c r="R1029" s="209"/>
      <c r="S1029" s="209"/>
      <c r="T1029" s="209"/>
      <c r="U1029" s="210">
        <f t="shared" si="467"/>
        <v>0</v>
      </c>
      <c r="V1029" s="209"/>
      <c r="W1029" s="210">
        <f t="shared" si="454"/>
        <v>0</v>
      </c>
      <c r="X1029" s="210">
        <f t="shared" si="449"/>
        <v>0</v>
      </c>
      <c r="Y1029" s="209"/>
      <c r="Z1029" s="209"/>
      <c r="AB1029" s="306">
        <f t="shared" si="468"/>
        <v>0</v>
      </c>
    </row>
    <row r="1030" spans="1:28" s="211" customFormat="1" ht="13.5" hidden="1">
      <c r="A1030" s="206"/>
      <c r="B1030" s="206">
        <v>3296</v>
      </c>
      <c r="C1030" s="214" t="s">
        <v>65</v>
      </c>
      <c r="D1030" s="209"/>
      <c r="E1030" s="209"/>
      <c r="F1030" s="210">
        <f t="shared" si="465"/>
        <v>0</v>
      </c>
      <c r="G1030" s="210"/>
      <c r="H1030" s="209"/>
      <c r="I1030" s="210">
        <f t="shared" si="466"/>
        <v>0</v>
      </c>
      <c r="J1030" s="209"/>
      <c r="K1030" s="209"/>
      <c r="L1030" s="209"/>
      <c r="M1030" s="209"/>
      <c r="N1030" s="209"/>
      <c r="O1030" s="209"/>
      <c r="P1030" s="209"/>
      <c r="Q1030" s="209"/>
      <c r="R1030" s="209"/>
      <c r="S1030" s="209"/>
      <c r="T1030" s="209"/>
      <c r="U1030" s="210">
        <f t="shared" si="467"/>
        <v>0</v>
      </c>
      <c r="V1030" s="209"/>
      <c r="W1030" s="210">
        <f t="shared" si="454"/>
        <v>0</v>
      </c>
      <c r="X1030" s="210">
        <f t="shared" si="449"/>
        <v>0</v>
      </c>
      <c r="Y1030" s="209"/>
      <c r="Z1030" s="209"/>
      <c r="AB1030" s="306">
        <f t="shared" si="468"/>
        <v>0</v>
      </c>
    </row>
    <row r="1031" spans="1:28" s="211" customFormat="1" ht="13.5" hidden="1">
      <c r="A1031" s="206"/>
      <c r="B1031" s="207" t="s">
        <v>66</v>
      </c>
      <c r="C1031" s="208" t="s">
        <v>55</v>
      </c>
      <c r="D1031" s="209"/>
      <c r="E1031" s="209"/>
      <c r="F1031" s="210">
        <f t="shared" si="465"/>
        <v>0</v>
      </c>
      <c r="G1031" s="210"/>
      <c r="H1031" s="209"/>
      <c r="I1031" s="210">
        <f t="shared" si="466"/>
        <v>0</v>
      </c>
      <c r="J1031" s="209"/>
      <c r="K1031" s="209"/>
      <c r="L1031" s="209"/>
      <c r="M1031" s="209"/>
      <c r="N1031" s="209"/>
      <c r="O1031" s="209"/>
      <c r="P1031" s="209"/>
      <c r="Q1031" s="209"/>
      <c r="R1031" s="209"/>
      <c r="S1031" s="209"/>
      <c r="T1031" s="209"/>
      <c r="U1031" s="210">
        <f t="shared" si="467"/>
        <v>0</v>
      </c>
      <c r="V1031" s="209"/>
      <c r="W1031" s="210">
        <f t="shared" si="454"/>
        <v>0</v>
      </c>
      <c r="X1031" s="210">
        <f t="shared" si="449"/>
        <v>0</v>
      </c>
      <c r="Y1031" s="209"/>
      <c r="Z1031" s="209"/>
      <c r="AB1031" s="306">
        <f t="shared" si="468"/>
        <v>0</v>
      </c>
    </row>
    <row r="1032" spans="1:28" s="198" customFormat="1" ht="13.5" hidden="1">
      <c r="A1032" s="6"/>
      <c r="B1032" s="195">
        <v>34</v>
      </c>
      <c r="C1032" s="196" t="s">
        <v>67</v>
      </c>
      <c r="D1032" s="197">
        <f>SUM(D1033+D1038)</f>
        <v>0</v>
      </c>
      <c r="E1032" s="197">
        <f>SUM(E1033+E1038)</f>
        <v>0</v>
      </c>
      <c r="F1032" s="210">
        <f t="shared" si="465"/>
        <v>0</v>
      </c>
      <c r="G1032" s="197"/>
      <c r="H1032" s="197">
        <f>SUM(H1033+H1038)</f>
        <v>0</v>
      </c>
      <c r="I1032" s="210">
        <f t="shared" si="466"/>
        <v>0</v>
      </c>
      <c r="J1032" s="197">
        <f aca="true" t="shared" si="471" ref="J1032:S1032">SUM(J1033+J1038)</f>
        <v>0</v>
      </c>
      <c r="K1032" s="197">
        <f t="shared" si="471"/>
        <v>0</v>
      </c>
      <c r="L1032" s="197">
        <f>SUM(L1033+L1038)</f>
        <v>0</v>
      </c>
      <c r="M1032" s="197">
        <f t="shared" si="471"/>
        <v>0</v>
      </c>
      <c r="N1032" s="197">
        <f t="shared" si="471"/>
        <v>0</v>
      </c>
      <c r="O1032" s="197">
        <f t="shared" si="471"/>
        <v>0</v>
      </c>
      <c r="P1032" s="197">
        <f t="shared" si="471"/>
        <v>0</v>
      </c>
      <c r="Q1032" s="197">
        <f t="shared" si="471"/>
        <v>0</v>
      </c>
      <c r="R1032" s="197">
        <f t="shared" si="471"/>
        <v>0</v>
      </c>
      <c r="S1032" s="197">
        <f t="shared" si="471"/>
        <v>0</v>
      </c>
      <c r="T1032" s="197">
        <f>SUM(T1033+T1038)</f>
        <v>0</v>
      </c>
      <c r="U1032" s="210">
        <f t="shared" si="467"/>
        <v>0</v>
      </c>
      <c r="V1032" s="197">
        <f>SUM(V1033+V1038)</f>
        <v>0</v>
      </c>
      <c r="W1032" s="210">
        <f t="shared" si="454"/>
        <v>0</v>
      </c>
      <c r="X1032" s="210">
        <f t="shared" si="449"/>
        <v>0</v>
      </c>
      <c r="Y1032" s="197">
        <f>SUM(Y1033+Y1038)</f>
        <v>0</v>
      </c>
      <c r="Z1032" s="197">
        <f>SUM(Z1033+Z1038)</f>
        <v>0</v>
      </c>
      <c r="AB1032" s="306">
        <f t="shared" si="468"/>
        <v>0</v>
      </c>
    </row>
    <row r="1033" spans="1:28" s="198" customFormat="1" ht="13.5" hidden="1">
      <c r="A1033" s="195"/>
      <c r="B1033" s="195">
        <v>342</v>
      </c>
      <c r="C1033" s="196" t="s">
        <v>68</v>
      </c>
      <c r="D1033" s="197">
        <f>SUM(D1034+D1035+D1036+D1037)</f>
        <v>0</v>
      </c>
      <c r="E1033" s="197">
        <f>SUM(E1034+E1035+E1036+E1037)</f>
        <v>0</v>
      </c>
      <c r="F1033" s="210">
        <f t="shared" si="465"/>
        <v>0</v>
      </c>
      <c r="G1033" s="197"/>
      <c r="H1033" s="197">
        <f>SUM(H1034+H1035+H1036+H1037)</f>
        <v>0</v>
      </c>
      <c r="I1033" s="210">
        <f t="shared" si="466"/>
        <v>0</v>
      </c>
      <c r="J1033" s="197">
        <f aca="true" t="shared" si="472" ref="J1033:S1033">SUM(J1034+J1035+J1036+J1037)</f>
        <v>0</v>
      </c>
      <c r="K1033" s="197">
        <f t="shared" si="472"/>
        <v>0</v>
      </c>
      <c r="L1033" s="197">
        <f>SUM(L1034+L1035+L1036+L1037)</f>
        <v>0</v>
      </c>
      <c r="M1033" s="197">
        <f t="shared" si="472"/>
        <v>0</v>
      </c>
      <c r="N1033" s="197">
        <f t="shared" si="472"/>
        <v>0</v>
      </c>
      <c r="O1033" s="197">
        <f t="shared" si="472"/>
        <v>0</v>
      </c>
      <c r="P1033" s="197">
        <f t="shared" si="472"/>
        <v>0</v>
      </c>
      <c r="Q1033" s="197">
        <f t="shared" si="472"/>
        <v>0</v>
      </c>
      <c r="R1033" s="197">
        <f t="shared" si="472"/>
        <v>0</v>
      </c>
      <c r="S1033" s="197">
        <f t="shared" si="472"/>
        <v>0</v>
      </c>
      <c r="T1033" s="197">
        <f>SUM(T1034+T1035+T1036+T1037)</f>
        <v>0</v>
      </c>
      <c r="U1033" s="210">
        <f t="shared" si="467"/>
        <v>0</v>
      </c>
      <c r="V1033" s="197">
        <f>SUM(V1034+V1035+V1036+V1037)</f>
        <v>0</v>
      </c>
      <c r="W1033" s="210">
        <f t="shared" si="454"/>
        <v>0</v>
      </c>
      <c r="X1033" s="210">
        <f t="shared" si="449"/>
        <v>0</v>
      </c>
      <c r="Y1033" s="197">
        <f>SUM(Y1034+Y1035+Y1036+Y1037)</f>
        <v>0</v>
      </c>
      <c r="Z1033" s="197">
        <f>SUM(Z1034+Z1035+Z1036+Z1037)</f>
        <v>0</v>
      </c>
      <c r="AB1033" s="306">
        <f t="shared" si="468"/>
        <v>0</v>
      </c>
    </row>
    <row r="1034" spans="1:28" s="211" customFormat="1" ht="27.75" customHeight="1" hidden="1">
      <c r="A1034" s="206"/>
      <c r="B1034" s="207" t="s">
        <v>69</v>
      </c>
      <c r="C1034" s="208" t="s">
        <v>70</v>
      </c>
      <c r="D1034" s="209"/>
      <c r="E1034" s="209"/>
      <c r="F1034" s="210">
        <f t="shared" si="465"/>
        <v>0</v>
      </c>
      <c r="G1034" s="210"/>
      <c r="H1034" s="209"/>
      <c r="I1034" s="210">
        <f t="shared" si="466"/>
        <v>0</v>
      </c>
      <c r="J1034" s="209"/>
      <c r="K1034" s="209"/>
      <c r="L1034" s="209"/>
      <c r="M1034" s="209"/>
      <c r="N1034" s="209"/>
      <c r="O1034" s="209"/>
      <c r="P1034" s="209"/>
      <c r="Q1034" s="209"/>
      <c r="R1034" s="209"/>
      <c r="S1034" s="209"/>
      <c r="T1034" s="209"/>
      <c r="U1034" s="210">
        <f t="shared" si="467"/>
        <v>0</v>
      </c>
      <c r="V1034" s="209"/>
      <c r="W1034" s="210">
        <f t="shared" si="454"/>
        <v>0</v>
      </c>
      <c r="X1034" s="210">
        <f t="shared" si="449"/>
        <v>0</v>
      </c>
      <c r="Y1034" s="209"/>
      <c r="Z1034" s="209"/>
      <c r="AB1034" s="306">
        <f t="shared" si="468"/>
        <v>0</v>
      </c>
    </row>
    <row r="1035" spans="1:28" s="211" customFormat="1" ht="13.5" hidden="1">
      <c r="A1035" s="206"/>
      <c r="B1035" s="206">
        <v>3426</v>
      </c>
      <c r="C1035" s="208" t="s">
        <v>71</v>
      </c>
      <c r="D1035" s="209"/>
      <c r="E1035" s="209"/>
      <c r="F1035" s="210">
        <f t="shared" si="465"/>
        <v>0</v>
      </c>
      <c r="G1035" s="210"/>
      <c r="H1035" s="209"/>
      <c r="I1035" s="210">
        <f t="shared" si="466"/>
        <v>0</v>
      </c>
      <c r="J1035" s="209"/>
      <c r="K1035" s="209"/>
      <c r="L1035" s="209"/>
      <c r="M1035" s="209"/>
      <c r="N1035" s="209"/>
      <c r="O1035" s="209"/>
      <c r="P1035" s="209"/>
      <c r="Q1035" s="209"/>
      <c r="R1035" s="209"/>
      <c r="S1035" s="209"/>
      <c r="T1035" s="209"/>
      <c r="U1035" s="210">
        <f t="shared" si="467"/>
        <v>0</v>
      </c>
      <c r="V1035" s="209"/>
      <c r="W1035" s="210">
        <f t="shared" si="454"/>
        <v>0</v>
      </c>
      <c r="X1035" s="210">
        <f t="shared" si="449"/>
        <v>0</v>
      </c>
      <c r="Y1035" s="209"/>
      <c r="Z1035" s="209"/>
      <c r="AB1035" s="306">
        <f t="shared" si="468"/>
        <v>0</v>
      </c>
    </row>
    <row r="1036" spans="1:28" s="211" customFormat="1" ht="27" hidden="1">
      <c r="A1036" s="206"/>
      <c r="B1036" s="206">
        <v>3427</v>
      </c>
      <c r="C1036" s="208" t="s">
        <v>72</v>
      </c>
      <c r="D1036" s="209"/>
      <c r="E1036" s="209"/>
      <c r="F1036" s="210">
        <f t="shared" si="465"/>
        <v>0</v>
      </c>
      <c r="G1036" s="210"/>
      <c r="H1036" s="209"/>
      <c r="I1036" s="210">
        <f t="shared" si="466"/>
        <v>0</v>
      </c>
      <c r="J1036" s="209"/>
      <c r="K1036" s="209"/>
      <c r="L1036" s="209"/>
      <c r="M1036" s="209"/>
      <c r="N1036" s="209"/>
      <c r="O1036" s="209"/>
      <c r="P1036" s="209"/>
      <c r="Q1036" s="209"/>
      <c r="R1036" s="209"/>
      <c r="S1036" s="209"/>
      <c r="T1036" s="209"/>
      <c r="U1036" s="210">
        <f t="shared" si="467"/>
        <v>0</v>
      </c>
      <c r="V1036" s="209"/>
      <c r="W1036" s="210">
        <f t="shared" si="454"/>
        <v>0</v>
      </c>
      <c r="X1036" s="210">
        <f t="shared" si="449"/>
        <v>0</v>
      </c>
      <c r="Y1036" s="209"/>
      <c r="Z1036" s="209"/>
      <c r="AB1036" s="306">
        <f t="shared" si="468"/>
        <v>0</v>
      </c>
    </row>
    <row r="1037" spans="1:28" s="211" customFormat="1" ht="13.5" hidden="1">
      <c r="A1037" s="206"/>
      <c r="B1037" s="206">
        <v>3428</v>
      </c>
      <c r="C1037" s="208" t="s">
        <v>73</v>
      </c>
      <c r="D1037" s="209"/>
      <c r="E1037" s="209"/>
      <c r="F1037" s="210">
        <f t="shared" si="465"/>
        <v>0</v>
      </c>
      <c r="G1037" s="210"/>
      <c r="H1037" s="209"/>
      <c r="I1037" s="210">
        <f t="shared" si="466"/>
        <v>0</v>
      </c>
      <c r="J1037" s="209"/>
      <c r="K1037" s="209"/>
      <c r="L1037" s="209"/>
      <c r="M1037" s="209"/>
      <c r="N1037" s="209"/>
      <c r="O1037" s="209"/>
      <c r="P1037" s="209"/>
      <c r="Q1037" s="209"/>
      <c r="R1037" s="209"/>
      <c r="S1037" s="209"/>
      <c r="T1037" s="209"/>
      <c r="U1037" s="210">
        <f t="shared" si="467"/>
        <v>0</v>
      </c>
      <c r="V1037" s="209"/>
      <c r="W1037" s="210">
        <f t="shared" si="454"/>
        <v>0</v>
      </c>
      <c r="X1037" s="210">
        <f t="shared" si="449"/>
        <v>0</v>
      </c>
      <c r="Y1037" s="209"/>
      <c r="Z1037" s="209"/>
      <c r="AB1037" s="306">
        <f t="shared" si="468"/>
        <v>0</v>
      </c>
    </row>
    <row r="1038" spans="1:28" s="198" customFormat="1" ht="13.5" hidden="1">
      <c r="A1038" s="195"/>
      <c r="B1038" s="195">
        <v>343</v>
      </c>
      <c r="C1038" s="196"/>
      <c r="D1038" s="197">
        <f>SUM(D1039+D1040+D1041+D1042)</f>
        <v>0</v>
      </c>
      <c r="E1038" s="197">
        <f>SUM(E1039+E1040+E1041+E1042)</f>
        <v>0</v>
      </c>
      <c r="F1038" s="210">
        <f t="shared" si="465"/>
        <v>0</v>
      </c>
      <c r="G1038" s="197"/>
      <c r="H1038" s="197">
        <f>SUM(H1039+H1040+H1041+H1042)</f>
        <v>0</v>
      </c>
      <c r="I1038" s="210">
        <f t="shared" si="466"/>
        <v>0</v>
      </c>
      <c r="J1038" s="197">
        <f aca="true" t="shared" si="473" ref="J1038:S1038">SUM(J1039+J1040+J1041+J1042)</f>
        <v>0</v>
      </c>
      <c r="K1038" s="197">
        <f t="shared" si="473"/>
        <v>0</v>
      </c>
      <c r="L1038" s="197">
        <f>SUM(L1039+L1040+L1041+L1042)</f>
        <v>0</v>
      </c>
      <c r="M1038" s="197">
        <f t="shared" si="473"/>
        <v>0</v>
      </c>
      <c r="N1038" s="197">
        <f t="shared" si="473"/>
        <v>0</v>
      </c>
      <c r="O1038" s="197">
        <f t="shared" si="473"/>
        <v>0</v>
      </c>
      <c r="P1038" s="197">
        <f t="shared" si="473"/>
        <v>0</v>
      </c>
      <c r="Q1038" s="197">
        <f t="shared" si="473"/>
        <v>0</v>
      </c>
      <c r="R1038" s="197">
        <f t="shared" si="473"/>
        <v>0</v>
      </c>
      <c r="S1038" s="197">
        <f t="shared" si="473"/>
        <v>0</v>
      </c>
      <c r="T1038" s="197">
        <f>SUM(T1039+T1040+T1041+T1042)</f>
        <v>0</v>
      </c>
      <c r="U1038" s="210">
        <f t="shared" si="467"/>
        <v>0</v>
      </c>
      <c r="V1038" s="197">
        <f>SUM(V1039+V1040+V1041+V1042)</f>
        <v>0</v>
      </c>
      <c r="W1038" s="210">
        <f t="shared" si="454"/>
        <v>0</v>
      </c>
      <c r="X1038" s="210">
        <f t="shared" si="449"/>
        <v>0</v>
      </c>
      <c r="Y1038" s="197">
        <f>SUM(Y1039+Y1040+Y1041+Y1042)</f>
        <v>0</v>
      </c>
      <c r="Z1038" s="197">
        <f>SUM(Z1039+Z1040+Z1041+Z1042)</f>
        <v>0</v>
      </c>
      <c r="AB1038" s="306">
        <f t="shared" si="468"/>
        <v>0</v>
      </c>
    </row>
    <row r="1039" spans="1:28" s="211" customFormat="1" ht="13.5" hidden="1">
      <c r="A1039" s="206"/>
      <c r="B1039" s="207" t="s">
        <v>74</v>
      </c>
      <c r="C1039" s="208" t="s">
        <v>75</v>
      </c>
      <c r="D1039" s="209"/>
      <c r="E1039" s="209"/>
      <c r="F1039" s="210">
        <f t="shared" si="465"/>
        <v>0</v>
      </c>
      <c r="G1039" s="210"/>
      <c r="H1039" s="209"/>
      <c r="I1039" s="210">
        <f t="shared" si="466"/>
        <v>0</v>
      </c>
      <c r="J1039" s="209"/>
      <c r="K1039" s="209"/>
      <c r="L1039" s="209"/>
      <c r="M1039" s="209"/>
      <c r="N1039" s="209"/>
      <c r="O1039" s="209"/>
      <c r="P1039" s="209"/>
      <c r="Q1039" s="209"/>
      <c r="R1039" s="209"/>
      <c r="S1039" s="209"/>
      <c r="T1039" s="209"/>
      <c r="U1039" s="210">
        <f t="shared" si="467"/>
        <v>0</v>
      </c>
      <c r="V1039" s="209"/>
      <c r="W1039" s="210">
        <f t="shared" si="454"/>
        <v>0</v>
      </c>
      <c r="X1039" s="210">
        <f t="shared" si="449"/>
        <v>0</v>
      </c>
      <c r="Y1039" s="209"/>
      <c r="Z1039" s="209"/>
      <c r="AB1039" s="306">
        <f t="shared" si="468"/>
        <v>0</v>
      </c>
    </row>
    <row r="1040" spans="1:28" s="211" customFormat="1" ht="13.5" hidden="1">
      <c r="A1040" s="206"/>
      <c r="B1040" s="207" t="s">
        <v>76</v>
      </c>
      <c r="C1040" s="208" t="s">
        <v>77</v>
      </c>
      <c r="D1040" s="209"/>
      <c r="E1040" s="209"/>
      <c r="F1040" s="210">
        <f t="shared" si="465"/>
        <v>0</v>
      </c>
      <c r="G1040" s="210"/>
      <c r="H1040" s="209"/>
      <c r="I1040" s="210">
        <f t="shared" si="466"/>
        <v>0</v>
      </c>
      <c r="J1040" s="209"/>
      <c r="K1040" s="209"/>
      <c r="L1040" s="209"/>
      <c r="M1040" s="209"/>
      <c r="N1040" s="209"/>
      <c r="O1040" s="209"/>
      <c r="P1040" s="209"/>
      <c r="Q1040" s="209"/>
      <c r="R1040" s="209"/>
      <c r="S1040" s="209"/>
      <c r="T1040" s="209"/>
      <c r="U1040" s="210">
        <f t="shared" si="467"/>
        <v>0</v>
      </c>
      <c r="V1040" s="209"/>
      <c r="W1040" s="210">
        <f t="shared" si="454"/>
        <v>0</v>
      </c>
      <c r="X1040" s="210">
        <f t="shared" si="449"/>
        <v>0</v>
      </c>
      <c r="Y1040" s="209"/>
      <c r="Z1040" s="209"/>
      <c r="AB1040" s="306">
        <f t="shared" si="468"/>
        <v>0</v>
      </c>
    </row>
    <row r="1041" spans="1:28" s="211" customFormat="1" ht="13.5" hidden="1">
      <c r="A1041" s="206"/>
      <c r="B1041" s="207" t="s">
        <v>78</v>
      </c>
      <c r="C1041" s="208" t="s">
        <v>79</v>
      </c>
      <c r="D1041" s="209"/>
      <c r="E1041" s="209"/>
      <c r="F1041" s="210">
        <f t="shared" si="465"/>
        <v>0</v>
      </c>
      <c r="G1041" s="210"/>
      <c r="H1041" s="209"/>
      <c r="I1041" s="210">
        <f t="shared" si="466"/>
        <v>0</v>
      </c>
      <c r="J1041" s="209"/>
      <c r="K1041" s="209"/>
      <c r="L1041" s="209"/>
      <c r="M1041" s="209"/>
      <c r="N1041" s="209"/>
      <c r="O1041" s="209"/>
      <c r="P1041" s="209"/>
      <c r="Q1041" s="209"/>
      <c r="R1041" s="209"/>
      <c r="S1041" s="209"/>
      <c r="T1041" s="209"/>
      <c r="U1041" s="210">
        <f t="shared" si="467"/>
        <v>0</v>
      </c>
      <c r="V1041" s="209"/>
      <c r="W1041" s="210">
        <f t="shared" si="454"/>
        <v>0</v>
      </c>
      <c r="X1041" s="210">
        <f t="shared" si="449"/>
        <v>0</v>
      </c>
      <c r="Y1041" s="209"/>
      <c r="Z1041" s="209"/>
      <c r="AB1041" s="306">
        <f t="shared" si="468"/>
        <v>0</v>
      </c>
    </row>
    <row r="1042" spans="1:28" s="211" customFormat="1" ht="13.5" hidden="1">
      <c r="A1042" s="206"/>
      <c r="B1042" s="207" t="s">
        <v>80</v>
      </c>
      <c r="C1042" s="208" t="s">
        <v>81</v>
      </c>
      <c r="D1042" s="209"/>
      <c r="E1042" s="209"/>
      <c r="F1042" s="210">
        <f t="shared" si="465"/>
        <v>0</v>
      </c>
      <c r="G1042" s="210"/>
      <c r="H1042" s="209"/>
      <c r="I1042" s="210">
        <f t="shared" si="466"/>
        <v>0</v>
      </c>
      <c r="J1042" s="209"/>
      <c r="K1042" s="209"/>
      <c r="L1042" s="209"/>
      <c r="M1042" s="209"/>
      <c r="N1042" s="209"/>
      <c r="O1042" s="209"/>
      <c r="P1042" s="209"/>
      <c r="Q1042" s="209"/>
      <c r="R1042" s="209"/>
      <c r="S1042" s="209"/>
      <c r="T1042" s="209"/>
      <c r="U1042" s="210">
        <f t="shared" si="467"/>
        <v>0</v>
      </c>
      <c r="V1042" s="209"/>
      <c r="W1042" s="210">
        <f t="shared" si="454"/>
        <v>0</v>
      </c>
      <c r="X1042" s="210">
        <f t="shared" si="449"/>
        <v>0</v>
      </c>
      <c r="Y1042" s="209"/>
      <c r="Z1042" s="209"/>
      <c r="AB1042" s="306">
        <f t="shared" si="468"/>
        <v>0</v>
      </c>
    </row>
    <row r="1043" spans="2:28" s="7" customFormat="1" ht="13.5" hidden="1">
      <c r="B1043" s="5">
        <v>4</v>
      </c>
      <c r="C1043" s="7" t="s">
        <v>117</v>
      </c>
      <c r="D1043" s="4">
        <f>SUM(D1044)</f>
        <v>0</v>
      </c>
      <c r="E1043" s="4">
        <f aca="true" t="shared" si="474" ref="E1043:V1043">SUM(E1044)</f>
        <v>0</v>
      </c>
      <c r="F1043" s="210">
        <f t="shared" si="465"/>
        <v>0</v>
      </c>
      <c r="G1043" s="4"/>
      <c r="H1043" s="4">
        <f t="shared" si="474"/>
        <v>0</v>
      </c>
      <c r="I1043" s="210">
        <f t="shared" si="466"/>
        <v>0</v>
      </c>
      <c r="J1043" s="4">
        <f t="shared" si="474"/>
        <v>0</v>
      </c>
      <c r="K1043" s="4">
        <f t="shared" si="474"/>
        <v>0</v>
      </c>
      <c r="L1043" s="4">
        <f t="shared" si="474"/>
        <v>0</v>
      </c>
      <c r="M1043" s="4">
        <f t="shared" si="474"/>
        <v>0</v>
      </c>
      <c r="N1043" s="4">
        <f t="shared" si="474"/>
        <v>0</v>
      </c>
      <c r="O1043" s="4">
        <f t="shared" si="474"/>
        <v>0</v>
      </c>
      <c r="P1043" s="4">
        <f t="shared" si="474"/>
        <v>0</v>
      </c>
      <c r="Q1043" s="4">
        <f t="shared" si="474"/>
        <v>0</v>
      </c>
      <c r="R1043" s="4">
        <f t="shared" si="474"/>
        <v>0</v>
      </c>
      <c r="S1043" s="4">
        <f t="shared" si="474"/>
        <v>0</v>
      </c>
      <c r="T1043" s="4">
        <f t="shared" si="474"/>
        <v>0</v>
      </c>
      <c r="U1043" s="210">
        <f t="shared" si="467"/>
        <v>0</v>
      </c>
      <c r="V1043" s="4">
        <f t="shared" si="474"/>
        <v>0</v>
      </c>
      <c r="W1043" s="210">
        <f t="shared" si="454"/>
        <v>0</v>
      </c>
      <c r="X1043" s="210">
        <f t="shared" si="449"/>
        <v>0</v>
      </c>
      <c r="Y1043" s="4">
        <f>SUM(Y1044)</f>
        <v>0</v>
      </c>
      <c r="Z1043" s="4">
        <f>SUM(Z1044)</f>
        <v>0</v>
      </c>
      <c r="AB1043" s="306">
        <f t="shared" si="468"/>
        <v>0</v>
      </c>
    </row>
    <row r="1044" spans="2:28" s="7" customFormat="1" ht="13.5" hidden="1">
      <c r="B1044" s="5">
        <v>42</v>
      </c>
      <c r="D1044" s="4">
        <f>SUM(D1045+D1053+D1056+D1061)</f>
        <v>0</v>
      </c>
      <c r="E1044" s="4">
        <f>SUM(E1045+E1053+E1056+E1061)</f>
        <v>0</v>
      </c>
      <c r="F1044" s="210">
        <f t="shared" si="465"/>
        <v>0</v>
      </c>
      <c r="G1044" s="4"/>
      <c r="H1044" s="4">
        <f>SUM(H1045+H1053+H1056+H1061)</f>
        <v>0</v>
      </c>
      <c r="I1044" s="210">
        <f t="shared" si="466"/>
        <v>0</v>
      </c>
      <c r="J1044" s="4">
        <f aca="true" t="shared" si="475" ref="J1044:S1044">SUM(J1045+J1053+J1056+J1061)</f>
        <v>0</v>
      </c>
      <c r="K1044" s="4">
        <f t="shared" si="475"/>
        <v>0</v>
      </c>
      <c r="L1044" s="4">
        <f>SUM(L1045+L1053+L1056+L1061)</f>
        <v>0</v>
      </c>
      <c r="M1044" s="4">
        <f t="shared" si="475"/>
        <v>0</v>
      </c>
      <c r="N1044" s="4">
        <f t="shared" si="475"/>
        <v>0</v>
      </c>
      <c r="O1044" s="4">
        <f t="shared" si="475"/>
        <v>0</v>
      </c>
      <c r="P1044" s="4">
        <f t="shared" si="475"/>
        <v>0</v>
      </c>
      <c r="Q1044" s="4">
        <f t="shared" si="475"/>
        <v>0</v>
      </c>
      <c r="R1044" s="4">
        <f t="shared" si="475"/>
        <v>0</v>
      </c>
      <c r="S1044" s="4">
        <f t="shared" si="475"/>
        <v>0</v>
      </c>
      <c r="T1044" s="4">
        <f>SUM(T1045+T1053+T1056+T1061)</f>
        <v>0</v>
      </c>
      <c r="U1044" s="210">
        <f t="shared" si="467"/>
        <v>0</v>
      </c>
      <c r="V1044" s="4">
        <f>SUM(V1045+V1053+V1056+V1061)</f>
        <v>0</v>
      </c>
      <c r="W1044" s="210">
        <f t="shared" si="454"/>
        <v>0</v>
      </c>
      <c r="X1044" s="210">
        <f t="shared" si="449"/>
        <v>0</v>
      </c>
      <c r="Y1044" s="4">
        <f>SUM(Y1045+Y1053+Y1056+Y1061)</f>
        <v>0</v>
      </c>
      <c r="Z1044" s="4">
        <f>SUM(Z1045+Z1053+Z1056+Z1061)</f>
        <v>0</v>
      </c>
      <c r="AB1044" s="306">
        <f t="shared" si="468"/>
        <v>0</v>
      </c>
    </row>
    <row r="1045" spans="2:28" s="7" customFormat="1" ht="13.5" hidden="1">
      <c r="B1045" s="5">
        <v>422</v>
      </c>
      <c r="D1045" s="4">
        <f>SUM(D1046+D1047+D1048+D1049+D1050+D1051+D1052)</f>
        <v>0</v>
      </c>
      <c r="E1045" s="4">
        <f>SUM(E1046+E1047+E1048+E1049+E1050+E1051+E1052)</f>
        <v>0</v>
      </c>
      <c r="F1045" s="210">
        <f t="shared" si="465"/>
        <v>0</v>
      </c>
      <c r="G1045" s="4"/>
      <c r="H1045" s="4">
        <f>SUM(H1046+H1047+H1048+H1049+H1050+H1051+H1052)</f>
        <v>0</v>
      </c>
      <c r="I1045" s="210">
        <f t="shared" si="466"/>
        <v>0</v>
      </c>
      <c r="J1045" s="4">
        <f aca="true" t="shared" si="476" ref="J1045:S1045">SUM(J1046+J1047+J1048+J1049+J1050+J1051+J1052)</f>
        <v>0</v>
      </c>
      <c r="K1045" s="4">
        <f t="shared" si="476"/>
        <v>0</v>
      </c>
      <c r="L1045" s="4">
        <f>SUM(L1046+L1047+L1048+L1049+L1050+L1051+L1052)</f>
        <v>0</v>
      </c>
      <c r="M1045" s="4">
        <f t="shared" si="476"/>
        <v>0</v>
      </c>
      <c r="N1045" s="4">
        <f t="shared" si="476"/>
        <v>0</v>
      </c>
      <c r="O1045" s="4">
        <f t="shared" si="476"/>
        <v>0</v>
      </c>
      <c r="P1045" s="4">
        <f t="shared" si="476"/>
        <v>0</v>
      </c>
      <c r="Q1045" s="4">
        <f t="shared" si="476"/>
        <v>0</v>
      </c>
      <c r="R1045" s="4">
        <f t="shared" si="476"/>
        <v>0</v>
      </c>
      <c r="S1045" s="4">
        <f t="shared" si="476"/>
        <v>0</v>
      </c>
      <c r="T1045" s="4">
        <f>SUM(T1046+T1047+T1048+T1049+T1050+T1051+T1052)</f>
        <v>0</v>
      </c>
      <c r="U1045" s="210">
        <f t="shared" si="467"/>
        <v>0</v>
      </c>
      <c r="V1045" s="4">
        <f>SUM(V1046+V1047+V1048+V1049+V1050+V1051+V1052)</f>
        <v>0</v>
      </c>
      <c r="W1045" s="210">
        <f t="shared" si="454"/>
        <v>0</v>
      </c>
      <c r="X1045" s="210">
        <f t="shared" si="449"/>
        <v>0</v>
      </c>
      <c r="Y1045" s="4">
        <f>SUM(Y1046+Y1047+Y1048+Y1049+Y1050+Y1051+Y1052)</f>
        <v>0</v>
      </c>
      <c r="Z1045" s="4">
        <f>SUM(Z1046+Z1047+Z1048+Z1049+Z1050+Z1051+Z1052)</f>
        <v>0</v>
      </c>
      <c r="AB1045" s="306">
        <f t="shared" si="468"/>
        <v>0</v>
      </c>
    </row>
    <row r="1046" spans="1:28" s="218" customFormat="1" ht="13.5" hidden="1">
      <c r="A1046" s="215"/>
      <c r="B1046" s="216" t="s">
        <v>82</v>
      </c>
      <c r="C1046" s="217" t="s">
        <v>83</v>
      </c>
      <c r="D1046" s="209"/>
      <c r="E1046" s="209"/>
      <c r="F1046" s="210">
        <f t="shared" si="465"/>
        <v>0</v>
      </c>
      <c r="G1046" s="210"/>
      <c r="H1046" s="209"/>
      <c r="I1046" s="210">
        <f t="shared" si="466"/>
        <v>0</v>
      </c>
      <c r="J1046" s="209"/>
      <c r="K1046" s="209"/>
      <c r="L1046" s="209"/>
      <c r="M1046" s="209"/>
      <c r="N1046" s="209"/>
      <c r="O1046" s="209"/>
      <c r="P1046" s="209"/>
      <c r="Q1046" s="209"/>
      <c r="R1046" s="209"/>
      <c r="S1046" s="209"/>
      <c r="T1046" s="209"/>
      <c r="U1046" s="210">
        <f t="shared" si="467"/>
        <v>0</v>
      </c>
      <c r="V1046" s="209"/>
      <c r="W1046" s="210">
        <f t="shared" si="454"/>
        <v>0</v>
      </c>
      <c r="X1046" s="210">
        <f t="shared" si="449"/>
        <v>0</v>
      </c>
      <c r="Y1046" s="209"/>
      <c r="Z1046" s="209"/>
      <c r="AB1046" s="306">
        <f t="shared" si="468"/>
        <v>0</v>
      </c>
    </row>
    <row r="1047" spans="1:28" s="218" customFormat="1" ht="13.5" hidden="1">
      <c r="A1047" s="215"/>
      <c r="B1047" s="216" t="s">
        <v>84</v>
      </c>
      <c r="C1047" s="217" t="s">
        <v>85</v>
      </c>
      <c r="D1047" s="209"/>
      <c r="E1047" s="209"/>
      <c r="F1047" s="210">
        <f t="shared" si="465"/>
        <v>0</v>
      </c>
      <c r="G1047" s="210"/>
      <c r="H1047" s="209"/>
      <c r="I1047" s="210">
        <f t="shared" si="466"/>
        <v>0</v>
      </c>
      <c r="J1047" s="209"/>
      <c r="K1047" s="209"/>
      <c r="L1047" s="209"/>
      <c r="M1047" s="209"/>
      <c r="N1047" s="209"/>
      <c r="O1047" s="209"/>
      <c r="P1047" s="209"/>
      <c r="Q1047" s="209"/>
      <c r="R1047" s="209"/>
      <c r="S1047" s="209"/>
      <c r="T1047" s="209"/>
      <c r="U1047" s="210">
        <f t="shared" si="467"/>
        <v>0</v>
      </c>
      <c r="V1047" s="209"/>
      <c r="W1047" s="210">
        <f t="shared" si="454"/>
        <v>0</v>
      </c>
      <c r="X1047" s="210">
        <f t="shared" si="449"/>
        <v>0</v>
      </c>
      <c r="Y1047" s="209"/>
      <c r="Z1047" s="209"/>
      <c r="AB1047" s="306">
        <f t="shared" si="468"/>
        <v>0</v>
      </c>
    </row>
    <row r="1048" spans="1:28" s="218" customFormat="1" ht="13.5" hidden="1">
      <c r="A1048" s="215"/>
      <c r="B1048" s="216" t="s">
        <v>86</v>
      </c>
      <c r="C1048" s="217" t="s">
        <v>87</v>
      </c>
      <c r="D1048" s="209"/>
      <c r="E1048" s="209"/>
      <c r="F1048" s="210">
        <f t="shared" si="465"/>
        <v>0</v>
      </c>
      <c r="G1048" s="210"/>
      <c r="H1048" s="209"/>
      <c r="I1048" s="210">
        <f t="shared" si="466"/>
        <v>0</v>
      </c>
      <c r="J1048" s="209"/>
      <c r="K1048" s="209"/>
      <c r="L1048" s="209"/>
      <c r="M1048" s="209"/>
      <c r="N1048" s="209"/>
      <c r="O1048" s="209"/>
      <c r="P1048" s="209"/>
      <c r="Q1048" s="209"/>
      <c r="R1048" s="209"/>
      <c r="S1048" s="209"/>
      <c r="T1048" s="209"/>
      <c r="U1048" s="210">
        <f t="shared" si="467"/>
        <v>0</v>
      </c>
      <c r="V1048" s="209"/>
      <c r="W1048" s="210">
        <f t="shared" si="454"/>
        <v>0</v>
      </c>
      <c r="X1048" s="210">
        <f aca="true" t="shared" si="477" ref="X1048:X1062">SUM(N1048:V1048)</f>
        <v>0</v>
      </c>
      <c r="Y1048" s="209"/>
      <c r="Z1048" s="209"/>
      <c r="AB1048" s="306">
        <f t="shared" si="468"/>
        <v>0</v>
      </c>
    </row>
    <row r="1049" spans="1:28" s="218" customFormat="1" ht="13.5" hidden="1">
      <c r="A1049" s="215"/>
      <c r="B1049" s="216" t="s">
        <v>88</v>
      </c>
      <c r="C1049" s="217" t="s">
        <v>89</v>
      </c>
      <c r="D1049" s="209"/>
      <c r="E1049" s="209"/>
      <c r="F1049" s="210">
        <f aca="true" t="shared" si="478" ref="F1049:F1063">SUM(H1049:S1049)</f>
        <v>0</v>
      </c>
      <c r="G1049" s="210"/>
      <c r="H1049" s="209"/>
      <c r="I1049" s="210">
        <f aca="true" t="shared" si="479" ref="I1049:I1063">SUM(H1049:H1049)</f>
        <v>0</v>
      </c>
      <c r="J1049" s="209"/>
      <c r="K1049" s="209"/>
      <c r="L1049" s="209"/>
      <c r="M1049" s="209"/>
      <c r="N1049" s="209"/>
      <c r="O1049" s="209"/>
      <c r="P1049" s="209"/>
      <c r="Q1049" s="209"/>
      <c r="R1049" s="209"/>
      <c r="S1049" s="209"/>
      <c r="T1049" s="209"/>
      <c r="U1049" s="210">
        <f aca="true" t="shared" si="480" ref="U1049:U1063">SUM(I1049+T1049)</f>
        <v>0</v>
      </c>
      <c r="V1049" s="209"/>
      <c r="W1049" s="210">
        <f aca="true" t="shared" si="481" ref="W1049:W1063">SUM(U1049:V1049)</f>
        <v>0</v>
      </c>
      <c r="X1049" s="210">
        <f t="shared" si="477"/>
        <v>0</v>
      </c>
      <c r="Y1049" s="209"/>
      <c r="Z1049" s="209"/>
      <c r="AB1049" s="306">
        <f aca="true" t="shared" si="482" ref="AB1049:AB1063">SUM(P1049+AA1049)</f>
        <v>0</v>
      </c>
    </row>
    <row r="1050" spans="1:28" s="218" customFormat="1" ht="13.5" hidden="1">
      <c r="A1050" s="215"/>
      <c r="B1050" s="216" t="s">
        <v>90</v>
      </c>
      <c r="C1050" s="217" t="s">
        <v>91</v>
      </c>
      <c r="D1050" s="209"/>
      <c r="E1050" s="209"/>
      <c r="F1050" s="210">
        <f t="shared" si="478"/>
        <v>0</v>
      </c>
      <c r="G1050" s="210"/>
      <c r="H1050" s="209"/>
      <c r="I1050" s="210">
        <f t="shared" si="479"/>
        <v>0</v>
      </c>
      <c r="J1050" s="209"/>
      <c r="K1050" s="209"/>
      <c r="L1050" s="209"/>
      <c r="M1050" s="209"/>
      <c r="N1050" s="209"/>
      <c r="O1050" s="209"/>
      <c r="P1050" s="209"/>
      <c r="Q1050" s="209"/>
      <c r="R1050" s="209"/>
      <c r="S1050" s="209"/>
      <c r="T1050" s="209"/>
      <c r="U1050" s="210">
        <f t="shared" si="480"/>
        <v>0</v>
      </c>
      <c r="V1050" s="209"/>
      <c r="W1050" s="210">
        <f t="shared" si="481"/>
        <v>0</v>
      </c>
      <c r="X1050" s="210">
        <f t="shared" si="477"/>
        <v>0</v>
      </c>
      <c r="Y1050" s="209"/>
      <c r="Z1050" s="209"/>
      <c r="AB1050" s="306">
        <f t="shared" si="482"/>
        <v>0</v>
      </c>
    </row>
    <row r="1051" spans="1:28" s="218" customFormat="1" ht="13.5" hidden="1">
      <c r="A1051" s="215"/>
      <c r="B1051" s="216" t="s">
        <v>92</v>
      </c>
      <c r="C1051" s="217" t="s">
        <v>93</v>
      </c>
      <c r="D1051" s="209"/>
      <c r="E1051" s="209"/>
      <c r="F1051" s="210">
        <f t="shared" si="478"/>
        <v>0</v>
      </c>
      <c r="G1051" s="210"/>
      <c r="H1051" s="209"/>
      <c r="I1051" s="210">
        <f t="shared" si="479"/>
        <v>0</v>
      </c>
      <c r="J1051" s="209"/>
      <c r="K1051" s="209"/>
      <c r="L1051" s="209"/>
      <c r="M1051" s="209"/>
      <c r="N1051" s="209"/>
      <c r="O1051" s="209"/>
      <c r="P1051" s="209"/>
      <c r="Q1051" s="209"/>
      <c r="R1051" s="209"/>
      <c r="S1051" s="209"/>
      <c r="T1051" s="209"/>
      <c r="U1051" s="210">
        <f t="shared" si="480"/>
        <v>0</v>
      </c>
      <c r="V1051" s="209"/>
      <c r="W1051" s="210">
        <f t="shared" si="481"/>
        <v>0</v>
      </c>
      <c r="X1051" s="210">
        <f t="shared" si="477"/>
        <v>0</v>
      </c>
      <c r="Y1051" s="209"/>
      <c r="Z1051" s="209"/>
      <c r="AB1051" s="306">
        <f t="shared" si="482"/>
        <v>0</v>
      </c>
    </row>
    <row r="1052" spans="1:28" s="218" customFormat="1" ht="13.5" hidden="1">
      <c r="A1052" s="215"/>
      <c r="B1052" s="216" t="s">
        <v>94</v>
      </c>
      <c r="C1052" s="217" t="s">
        <v>95</v>
      </c>
      <c r="D1052" s="209"/>
      <c r="E1052" s="209"/>
      <c r="F1052" s="210">
        <f t="shared" si="478"/>
        <v>0</v>
      </c>
      <c r="G1052" s="210"/>
      <c r="H1052" s="209"/>
      <c r="I1052" s="210">
        <f t="shared" si="479"/>
        <v>0</v>
      </c>
      <c r="J1052" s="209"/>
      <c r="K1052" s="209"/>
      <c r="L1052" s="209"/>
      <c r="M1052" s="209"/>
      <c r="N1052" s="209"/>
      <c r="O1052" s="209"/>
      <c r="P1052" s="209"/>
      <c r="Q1052" s="209"/>
      <c r="R1052" s="209"/>
      <c r="S1052" s="209"/>
      <c r="T1052" s="209"/>
      <c r="U1052" s="210">
        <f t="shared" si="480"/>
        <v>0</v>
      </c>
      <c r="V1052" s="209"/>
      <c r="W1052" s="210">
        <f t="shared" si="481"/>
        <v>0</v>
      </c>
      <c r="X1052" s="210">
        <f t="shared" si="477"/>
        <v>0</v>
      </c>
      <c r="Y1052" s="209"/>
      <c r="Z1052" s="209"/>
      <c r="AB1052" s="306">
        <f t="shared" si="482"/>
        <v>0</v>
      </c>
    </row>
    <row r="1053" spans="1:28" s="201" customFormat="1" ht="13.5" hidden="1">
      <c r="A1053" s="199"/>
      <c r="B1053" s="199">
        <v>423</v>
      </c>
      <c r="C1053" s="202"/>
      <c r="D1053" s="204">
        <f>SUM(D1054+D1055)</f>
        <v>0</v>
      </c>
      <c r="E1053" s="204">
        <f>SUM(E1054+E1055)</f>
        <v>0</v>
      </c>
      <c r="F1053" s="210">
        <f t="shared" si="478"/>
        <v>0</v>
      </c>
      <c r="G1053" s="204"/>
      <c r="H1053" s="204">
        <f>SUM(H1054+H1055)</f>
        <v>0</v>
      </c>
      <c r="I1053" s="210">
        <f t="shared" si="479"/>
        <v>0</v>
      </c>
      <c r="J1053" s="204">
        <f aca="true" t="shared" si="483" ref="J1053:S1053">SUM(J1054+J1055)</f>
        <v>0</v>
      </c>
      <c r="K1053" s="204">
        <f t="shared" si="483"/>
        <v>0</v>
      </c>
      <c r="L1053" s="204">
        <f>SUM(L1054+L1055)</f>
        <v>0</v>
      </c>
      <c r="M1053" s="204">
        <f t="shared" si="483"/>
        <v>0</v>
      </c>
      <c r="N1053" s="204">
        <f t="shared" si="483"/>
        <v>0</v>
      </c>
      <c r="O1053" s="204">
        <f t="shared" si="483"/>
        <v>0</v>
      </c>
      <c r="P1053" s="204">
        <f t="shared" si="483"/>
        <v>0</v>
      </c>
      <c r="Q1053" s="204">
        <f t="shared" si="483"/>
        <v>0</v>
      </c>
      <c r="R1053" s="204">
        <f t="shared" si="483"/>
        <v>0</v>
      </c>
      <c r="S1053" s="204">
        <f t="shared" si="483"/>
        <v>0</v>
      </c>
      <c r="T1053" s="204">
        <f>SUM(T1054+T1055)</f>
        <v>0</v>
      </c>
      <c r="U1053" s="210">
        <f t="shared" si="480"/>
        <v>0</v>
      </c>
      <c r="V1053" s="204">
        <f>SUM(V1054+V1055)</f>
        <v>0</v>
      </c>
      <c r="W1053" s="210">
        <f t="shared" si="481"/>
        <v>0</v>
      </c>
      <c r="X1053" s="210">
        <f t="shared" si="477"/>
        <v>0</v>
      </c>
      <c r="Y1053" s="204">
        <f>SUM(Y1054+Y1055)</f>
        <v>0</v>
      </c>
      <c r="Z1053" s="204">
        <f>SUM(Z1054+Z1055)</f>
        <v>0</v>
      </c>
      <c r="AB1053" s="306">
        <f t="shared" si="482"/>
        <v>0</v>
      </c>
    </row>
    <row r="1054" spans="1:28" s="218" customFormat="1" ht="13.5" hidden="1">
      <c r="A1054" s="215"/>
      <c r="B1054" s="216" t="s">
        <v>96</v>
      </c>
      <c r="C1054" s="217" t="s">
        <v>97</v>
      </c>
      <c r="D1054" s="209"/>
      <c r="E1054" s="209"/>
      <c r="F1054" s="210">
        <f t="shared" si="478"/>
        <v>0</v>
      </c>
      <c r="G1054" s="210"/>
      <c r="H1054" s="209"/>
      <c r="I1054" s="210">
        <f t="shared" si="479"/>
        <v>0</v>
      </c>
      <c r="J1054" s="209"/>
      <c r="K1054" s="209"/>
      <c r="L1054" s="209"/>
      <c r="M1054" s="209"/>
      <c r="N1054" s="209"/>
      <c r="O1054" s="209"/>
      <c r="P1054" s="209"/>
      <c r="Q1054" s="209"/>
      <c r="R1054" s="209"/>
      <c r="S1054" s="209"/>
      <c r="T1054" s="209"/>
      <c r="U1054" s="210">
        <f t="shared" si="480"/>
        <v>0</v>
      </c>
      <c r="V1054" s="209"/>
      <c r="W1054" s="210">
        <f t="shared" si="481"/>
        <v>0</v>
      </c>
      <c r="X1054" s="210">
        <f t="shared" si="477"/>
        <v>0</v>
      </c>
      <c r="Y1054" s="209"/>
      <c r="Z1054" s="209"/>
      <c r="AB1054" s="306">
        <f t="shared" si="482"/>
        <v>0</v>
      </c>
    </row>
    <row r="1055" spans="1:28" s="218" customFormat="1" ht="13.5" hidden="1">
      <c r="A1055" s="215"/>
      <c r="B1055" s="216" t="s">
        <v>98</v>
      </c>
      <c r="C1055" s="217" t="s">
        <v>99</v>
      </c>
      <c r="D1055" s="209"/>
      <c r="E1055" s="209"/>
      <c r="F1055" s="210">
        <f t="shared" si="478"/>
        <v>0</v>
      </c>
      <c r="G1055" s="210"/>
      <c r="H1055" s="209"/>
      <c r="I1055" s="210">
        <f t="shared" si="479"/>
        <v>0</v>
      </c>
      <c r="J1055" s="209"/>
      <c r="K1055" s="209"/>
      <c r="L1055" s="209"/>
      <c r="M1055" s="209"/>
      <c r="N1055" s="209"/>
      <c r="O1055" s="209"/>
      <c r="P1055" s="209"/>
      <c r="Q1055" s="209"/>
      <c r="R1055" s="209"/>
      <c r="S1055" s="209"/>
      <c r="T1055" s="209"/>
      <c r="U1055" s="210">
        <f t="shared" si="480"/>
        <v>0</v>
      </c>
      <c r="V1055" s="209"/>
      <c r="W1055" s="210">
        <f t="shared" si="481"/>
        <v>0</v>
      </c>
      <c r="X1055" s="210">
        <f t="shared" si="477"/>
        <v>0</v>
      </c>
      <c r="Y1055" s="209"/>
      <c r="Z1055" s="209"/>
      <c r="AB1055" s="306">
        <f t="shared" si="482"/>
        <v>0</v>
      </c>
    </row>
    <row r="1056" spans="1:28" s="201" customFormat="1" ht="13.5" hidden="1">
      <c r="A1056" s="199"/>
      <c r="B1056" s="199">
        <v>424</v>
      </c>
      <c r="C1056" s="202"/>
      <c r="D1056" s="204">
        <f>SUM(D1057+D1058+D1059+D1060)</f>
        <v>0</v>
      </c>
      <c r="E1056" s="204">
        <f>SUM(E1057+E1058+E1059+E1060)</f>
        <v>0</v>
      </c>
      <c r="F1056" s="210">
        <f t="shared" si="478"/>
        <v>0</v>
      </c>
      <c r="G1056" s="204"/>
      <c r="H1056" s="204">
        <f>SUM(H1057+H1058+H1059+H1060)</f>
        <v>0</v>
      </c>
      <c r="I1056" s="210">
        <f t="shared" si="479"/>
        <v>0</v>
      </c>
      <c r="J1056" s="204">
        <f aca="true" t="shared" si="484" ref="J1056:S1056">SUM(J1057+J1058+J1059+J1060)</f>
        <v>0</v>
      </c>
      <c r="K1056" s="204">
        <f t="shared" si="484"/>
        <v>0</v>
      </c>
      <c r="L1056" s="204">
        <f>SUM(L1057+L1058+L1059+L1060)</f>
        <v>0</v>
      </c>
      <c r="M1056" s="204">
        <f t="shared" si="484"/>
        <v>0</v>
      </c>
      <c r="N1056" s="204">
        <f t="shared" si="484"/>
        <v>0</v>
      </c>
      <c r="O1056" s="204">
        <f t="shared" si="484"/>
        <v>0</v>
      </c>
      <c r="P1056" s="204">
        <f t="shared" si="484"/>
        <v>0</v>
      </c>
      <c r="Q1056" s="204">
        <f t="shared" si="484"/>
        <v>0</v>
      </c>
      <c r="R1056" s="204">
        <f t="shared" si="484"/>
        <v>0</v>
      </c>
      <c r="S1056" s="204">
        <f t="shared" si="484"/>
        <v>0</v>
      </c>
      <c r="T1056" s="204">
        <f>SUM(T1057+T1058+T1059+T1060)</f>
        <v>0</v>
      </c>
      <c r="U1056" s="210">
        <f t="shared" si="480"/>
        <v>0</v>
      </c>
      <c r="V1056" s="204">
        <f>SUM(V1057+V1058+V1059+V1060)</f>
        <v>0</v>
      </c>
      <c r="W1056" s="210">
        <f t="shared" si="481"/>
        <v>0</v>
      </c>
      <c r="X1056" s="210">
        <f t="shared" si="477"/>
        <v>0</v>
      </c>
      <c r="Y1056" s="204">
        <f>SUM(Y1057+Y1058+Y1059+Y1060)</f>
        <v>0</v>
      </c>
      <c r="Z1056" s="204">
        <f>SUM(Z1057+Z1058+Z1059+Z1060)</f>
        <v>0</v>
      </c>
      <c r="AB1056" s="306">
        <f t="shared" si="482"/>
        <v>0</v>
      </c>
    </row>
    <row r="1057" spans="1:28" s="218" customFormat="1" ht="13.5" hidden="1">
      <c r="A1057" s="215"/>
      <c r="B1057" s="219">
        <v>4241</v>
      </c>
      <c r="C1057" s="220" t="s">
        <v>100</v>
      </c>
      <c r="D1057" s="209"/>
      <c r="E1057" s="209"/>
      <c r="F1057" s="210">
        <f t="shared" si="478"/>
        <v>0</v>
      </c>
      <c r="G1057" s="210"/>
      <c r="H1057" s="209"/>
      <c r="I1057" s="210">
        <f t="shared" si="479"/>
        <v>0</v>
      </c>
      <c r="J1057" s="209"/>
      <c r="K1057" s="209"/>
      <c r="L1057" s="209"/>
      <c r="M1057" s="209"/>
      <c r="N1057" s="209"/>
      <c r="O1057" s="209"/>
      <c r="P1057" s="209"/>
      <c r="Q1057" s="209"/>
      <c r="R1057" s="209"/>
      <c r="S1057" s="209"/>
      <c r="T1057" s="209"/>
      <c r="U1057" s="210">
        <f t="shared" si="480"/>
        <v>0</v>
      </c>
      <c r="V1057" s="209"/>
      <c r="W1057" s="210">
        <f t="shared" si="481"/>
        <v>0</v>
      </c>
      <c r="X1057" s="210">
        <f t="shared" si="477"/>
        <v>0</v>
      </c>
      <c r="Y1057" s="209"/>
      <c r="Z1057" s="209"/>
      <c r="AB1057" s="306">
        <f t="shared" si="482"/>
        <v>0</v>
      </c>
    </row>
    <row r="1058" spans="1:28" s="218" customFormat="1" ht="13.5" hidden="1">
      <c r="A1058" s="215"/>
      <c r="B1058" s="219">
        <v>4242</v>
      </c>
      <c r="C1058" s="221" t="s">
        <v>101</v>
      </c>
      <c r="D1058" s="209"/>
      <c r="E1058" s="209"/>
      <c r="F1058" s="210">
        <f t="shared" si="478"/>
        <v>0</v>
      </c>
      <c r="G1058" s="210"/>
      <c r="H1058" s="209"/>
      <c r="I1058" s="210">
        <f t="shared" si="479"/>
        <v>0</v>
      </c>
      <c r="J1058" s="209"/>
      <c r="K1058" s="209"/>
      <c r="L1058" s="209"/>
      <c r="M1058" s="209"/>
      <c r="N1058" s="209"/>
      <c r="O1058" s="209"/>
      <c r="P1058" s="209"/>
      <c r="Q1058" s="209"/>
      <c r="R1058" s="209"/>
      <c r="S1058" s="209"/>
      <c r="T1058" s="209"/>
      <c r="U1058" s="210">
        <f t="shared" si="480"/>
        <v>0</v>
      </c>
      <c r="V1058" s="209"/>
      <c r="W1058" s="210">
        <f t="shared" si="481"/>
        <v>0</v>
      </c>
      <c r="X1058" s="210">
        <f t="shared" si="477"/>
        <v>0</v>
      </c>
      <c r="Y1058" s="209"/>
      <c r="Z1058" s="209"/>
      <c r="AB1058" s="306">
        <f t="shared" si="482"/>
        <v>0</v>
      </c>
    </row>
    <row r="1059" spans="1:28" s="218" customFormat="1" ht="13.5" hidden="1">
      <c r="A1059" s="215"/>
      <c r="B1059" s="219">
        <v>4243</v>
      </c>
      <c r="C1059" s="221" t="s">
        <v>102</v>
      </c>
      <c r="D1059" s="209"/>
      <c r="E1059" s="209"/>
      <c r="F1059" s="210">
        <f t="shared" si="478"/>
        <v>0</v>
      </c>
      <c r="G1059" s="210"/>
      <c r="H1059" s="209"/>
      <c r="I1059" s="210">
        <f t="shared" si="479"/>
        <v>0</v>
      </c>
      <c r="J1059" s="209"/>
      <c r="K1059" s="209"/>
      <c r="L1059" s="209"/>
      <c r="M1059" s="209"/>
      <c r="N1059" s="209"/>
      <c r="O1059" s="209"/>
      <c r="P1059" s="209"/>
      <c r="Q1059" s="209"/>
      <c r="R1059" s="209"/>
      <c r="S1059" s="209"/>
      <c r="T1059" s="209"/>
      <c r="U1059" s="210">
        <f t="shared" si="480"/>
        <v>0</v>
      </c>
      <c r="V1059" s="209"/>
      <c r="W1059" s="210">
        <f t="shared" si="481"/>
        <v>0</v>
      </c>
      <c r="X1059" s="210">
        <f t="shared" si="477"/>
        <v>0</v>
      </c>
      <c r="Y1059" s="209"/>
      <c r="Z1059" s="209"/>
      <c r="AB1059" s="306">
        <f t="shared" si="482"/>
        <v>0</v>
      </c>
    </row>
    <row r="1060" spans="1:28" s="218" customFormat="1" ht="13.5" hidden="1">
      <c r="A1060" s="215"/>
      <c r="B1060" s="219">
        <v>4244</v>
      </c>
      <c r="C1060" s="221" t="s">
        <v>103</v>
      </c>
      <c r="D1060" s="209"/>
      <c r="E1060" s="209"/>
      <c r="F1060" s="210">
        <f t="shared" si="478"/>
        <v>0</v>
      </c>
      <c r="G1060" s="210"/>
      <c r="H1060" s="209"/>
      <c r="I1060" s="210">
        <f t="shared" si="479"/>
        <v>0</v>
      </c>
      <c r="J1060" s="209"/>
      <c r="K1060" s="209"/>
      <c r="L1060" s="209"/>
      <c r="M1060" s="209"/>
      <c r="N1060" s="209"/>
      <c r="O1060" s="209"/>
      <c r="P1060" s="209"/>
      <c r="Q1060" s="209"/>
      <c r="R1060" s="209"/>
      <c r="S1060" s="209"/>
      <c r="T1060" s="209"/>
      <c r="U1060" s="210">
        <f t="shared" si="480"/>
        <v>0</v>
      </c>
      <c r="V1060" s="209"/>
      <c r="W1060" s="210">
        <f t="shared" si="481"/>
        <v>0</v>
      </c>
      <c r="X1060" s="210">
        <f t="shared" si="477"/>
        <v>0</v>
      </c>
      <c r="Y1060" s="209"/>
      <c r="Z1060" s="209"/>
      <c r="AB1060" s="306">
        <f t="shared" si="482"/>
        <v>0</v>
      </c>
    </row>
    <row r="1061" spans="1:28" s="201" customFormat="1" ht="13.5" hidden="1">
      <c r="A1061" s="199"/>
      <c r="B1061" s="199">
        <v>426</v>
      </c>
      <c r="C1061" s="200"/>
      <c r="D1061" s="204">
        <f>SUM(D1062+D1063)</f>
        <v>0</v>
      </c>
      <c r="E1061" s="204">
        <f>SUM(E1062+E1063)</f>
        <v>0</v>
      </c>
      <c r="F1061" s="210">
        <f t="shared" si="478"/>
        <v>0</v>
      </c>
      <c r="G1061" s="204"/>
      <c r="H1061" s="204">
        <f>SUM(H1062+H1063)</f>
        <v>0</v>
      </c>
      <c r="I1061" s="210">
        <f t="shared" si="479"/>
        <v>0</v>
      </c>
      <c r="J1061" s="204">
        <f aca="true" t="shared" si="485" ref="J1061:S1061">SUM(J1062+J1063)</f>
        <v>0</v>
      </c>
      <c r="K1061" s="204">
        <f t="shared" si="485"/>
        <v>0</v>
      </c>
      <c r="L1061" s="204">
        <f>SUM(L1062+L1063)</f>
        <v>0</v>
      </c>
      <c r="M1061" s="204">
        <f t="shared" si="485"/>
        <v>0</v>
      </c>
      <c r="N1061" s="204">
        <f t="shared" si="485"/>
        <v>0</v>
      </c>
      <c r="O1061" s="204">
        <f t="shared" si="485"/>
        <v>0</v>
      </c>
      <c r="P1061" s="204">
        <f t="shared" si="485"/>
        <v>0</v>
      </c>
      <c r="Q1061" s="204">
        <f t="shared" si="485"/>
        <v>0</v>
      </c>
      <c r="R1061" s="204">
        <f t="shared" si="485"/>
        <v>0</v>
      </c>
      <c r="S1061" s="204">
        <f t="shared" si="485"/>
        <v>0</v>
      </c>
      <c r="T1061" s="204">
        <f>SUM(T1062+T1063)</f>
        <v>0</v>
      </c>
      <c r="U1061" s="210">
        <f t="shared" si="480"/>
        <v>0</v>
      </c>
      <c r="V1061" s="204">
        <f>SUM(V1062+V1063)</f>
        <v>0</v>
      </c>
      <c r="W1061" s="210">
        <f t="shared" si="481"/>
        <v>0</v>
      </c>
      <c r="X1061" s="210">
        <f t="shared" si="477"/>
        <v>0</v>
      </c>
      <c r="Y1061" s="204">
        <f>SUM(Y1062+Y1063)</f>
        <v>0</v>
      </c>
      <c r="Z1061" s="204">
        <f>SUM(Z1062+Z1063)</f>
        <v>0</v>
      </c>
      <c r="AB1061" s="306">
        <f t="shared" si="482"/>
        <v>0</v>
      </c>
    </row>
    <row r="1062" spans="1:28" s="218" customFormat="1" ht="13.5" hidden="1">
      <c r="A1062" s="215"/>
      <c r="B1062" s="216">
        <v>4262</v>
      </c>
      <c r="C1062" s="217" t="s">
        <v>104</v>
      </c>
      <c r="D1062" s="209"/>
      <c r="E1062" s="209"/>
      <c r="F1062" s="210">
        <f t="shared" si="478"/>
        <v>0</v>
      </c>
      <c r="G1062" s="210"/>
      <c r="H1062" s="209"/>
      <c r="I1062" s="210">
        <f t="shared" si="479"/>
        <v>0</v>
      </c>
      <c r="J1062" s="209"/>
      <c r="K1062" s="209"/>
      <c r="L1062" s="209"/>
      <c r="M1062" s="209"/>
      <c r="N1062" s="209"/>
      <c r="O1062" s="209"/>
      <c r="P1062" s="209"/>
      <c r="Q1062" s="209"/>
      <c r="R1062" s="209"/>
      <c r="S1062" s="209"/>
      <c r="T1062" s="209"/>
      <c r="U1062" s="210">
        <f t="shared" si="480"/>
        <v>0</v>
      </c>
      <c r="V1062" s="209"/>
      <c r="W1062" s="210">
        <f t="shared" si="481"/>
        <v>0</v>
      </c>
      <c r="X1062" s="210">
        <f t="shared" si="477"/>
        <v>0</v>
      </c>
      <c r="Y1062" s="209"/>
      <c r="Z1062" s="209"/>
      <c r="AB1062" s="306">
        <f t="shared" si="482"/>
        <v>0</v>
      </c>
    </row>
    <row r="1063" spans="1:28" s="218" customFormat="1" ht="13.5" hidden="1">
      <c r="A1063" s="215"/>
      <c r="B1063" s="216">
        <v>4263</v>
      </c>
      <c r="C1063" s="217" t="s">
        <v>105</v>
      </c>
      <c r="D1063" s="209"/>
      <c r="E1063" s="209"/>
      <c r="F1063" s="210">
        <f t="shared" si="478"/>
        <v>0</v>
      </c>
      <c r="G1063" s="210"/>
      <c r="H1063" s="209"/>
      <c r="I1063" s="210">
        <f t="shared" si="479"/>
        <v>0</v>
      </c>
      <c r="J1063" s="209"/>
      <c r="K1063" s="209"/>
      <c r="L1063" s="209"/>
      <c r="M1063" s="209"/>
      <c r="N1063" s="209"/>
      <c r="O1063" s="209"/>
      <c r="P1063" s="209"/>
      <c r="Q1063" s="209"/>
      <c r="R1063" s="209"/>
      <c r="S1063" s="209"/>
      <c r="T1063" s="209"/>
      <c r="U1063" s="210">
        <f t="shared" si="480"/>
        <v>0</v>
      </c>
      <c r="V1063" s="209"/>
      <c r="W1063" s="210">
        <f t="shared" si="481"/>
        <v>0</v>
      </c>
      <c r="X1063" s="3"/>
      <c r="Y1063" s="209"/>
      <c r="Z1063" s="209"/>
      <c r="AB1063" s="306">
        <f t="shared" si="482"/>
        <v>0</v>
      </c>
    </row>
    <row r="1064" ht="13.5" hidden="1">
      <c r="X1064" s="210">
        <f aca="true" t="shared" si="486" ref="X1064:X1127">SUM(N1064:V1064)</f>
        <v>0</v>
      </c>
    </row>
    <row r="1065" spans="2:28" s="7" customFormat="1" ht="13.5" hidden="1">
      <c r="B1065" s="6"/>
      <c r="C1065" s="10" t="s">
        <v>548</v>
      </c>
      <c r="D1065" s="4">
        <f>SUM(D1066+D1123)</f>
        <v>0</v>
      </c>
      <c r="E1065" s="4">
        <f>SUM(E1066+E1123)</f>
        <v>0</v>
      </c>
      <c r="F1065" s="210">
        <f aca="true" t="shared" si="487" ref="F1065:F1096">SUM(H1065:S1065)</f>
        <v>0</v>
      </c>
      <c r="G1065" s="4"/>
      <c r="H1065" s="4">
        <f>SUM(H1066+H1123)</f>
        <v>0</v>
      </c>
      <c r="I1065" s="210">
        <f aca="true" t="shared" si="488" ref="I1065:I1096">SUM(H1065:H1065)</f>
        <v>0</v>
      </c>
      <c r="J1065" s="4">
        <f aca="true" t="shared" si="489" ref="J1065:S1065">SUM(J1066+J1123)</f>
        <v>0</v>
      </c>
      <c r="K1065" s="4">
        <f t="shared" si="489"/>
        <v>0</v>
      </c>
      <c r="L1065" s="4">
        <f>SUM(L1066+L1123)</f>
        <v>0</v>
      </c>
      <c r="M1065" s="4">
        <f t="shared" si="489"/>
        <v>0</v>
      </c>
      <c r="N1065" s="4">
        <f t="shared" si="489"/>
        <v>0</v>
      </c>
      <c r="O1065" s="4">
        <f t="shared" si="489"/>
        <v>0</v>
      </c>
      <c r="P1065" s="4">
        <f t="shared" si="489"/>
        <v>0</v>
      </c>
      <c r="Q1065" s="4">
        <f t="shared" si="489"/>
        <v>0</v>
      </c>
      <c r="R1065" s="4">
        <f t="shared" si="489"/>
        <v>0</v>
      </c>
      <c r="S1065" s="4">
        <f t="shared" si="489"/>
        <v>0</v>
      </c>
      <c r="T1065" s="4">
        <f>SUM(T1066+T1123)</f>
        <v>0</v>
      </c>
      <c r="U1065" s="210">
        <f aca="true" t="shared" si="490" ref="U1065:U1096">SUM(I1065+T1065)</f>
        <v>0</v>
      </c>
      <c r="V1065" s="4">
        <f>SUM(V1066+V1123)</f>
        <v>0</v>
      </c>
      <c r="W1065" s="210">
        <f aca="true" t="shared" si="491" ref="W1065:W1128">SUM(U1065:V1065)</f>
        <v>0</v>
      </c>
      <c r="X1065" s="210">
        <f t="shared" si="486"/>
        <v>0</v>
      </c>
      <c r="Y1065" s="4">
        <f>SUM(Y1066+Y1123)</f>
        <v>0</v>
      </c>
      <c r="Z1065" s="4">
        <f>SUM(Z1066+Z1123)</f>
        <v>0</v>
      </c>
      <c r="AB1065" s="306">
        <f aca="true" t="shared" si="492" ref="AB1065:AB1096">SUM(P1065+AA1065)</f>
        <v>0</v>
      </c>
    </row>
    <row r="1066" spans="2:28" s="7" customFormat="1" ht="13.5" hidden="1">
      <c r="B1066" s="6">
        <v>3</v>
      </c>
      <c r="C1066" s="7" t="s">
        <v>118</v>
      </c>
      <c r="D1066" s="4">
        <f>SUM(D1067+D1079+D1112)</f>
        <v>0</v>
      </c>
      <c r="E1066" s="4">
        <f>SUM(E1067+E1079+E1112)</f>
        <v>0</v>
      </c>
      <c r="F1066" s="210">
        <f t="shared" si="487"/>
        <v>0</v>
      </c>
      <c r="G1066" s="4"/>
      <c r="H1066" s="4">
        <f>SUM(H1067+H1079+H1112)</f>
        <v>0</v>
      </c>
      <c r="I1066" s="210">
        <f t="shared" si="488"/>
        <v>0</v>
      </c>
      <c r="J1066" s="4">
        <f aca="true" t="shared" si="493" ref="J1066:S1066">SUM(J1067+J1079+J1112)</f>
        <v>0</v>
      </c>
      <c r="K1066" s="4">
        <f t="shared" si="493"/>
        <v>0</v>
      </c>
      <c r="L1066" s="4">
        <f>SUM(L1067+L1079+L1112)</f>
        <v>0</v>
      </c>
      <c r="M1066" s="4">
        <f t="shared" si="493"/>
        <v>0</v>
      </c>
      <c r="N1066" s="4">
        <f t="shared" si="493"/>
        <v>0</v>
      </c>
      <c r="O1066" s="4">
        <f t="shared" si="493"/>
        <v>0</v>
      </c>
      <c r="P1066" s="4">
        <f t="shared" si="493"/>
        <v>0</v>
      </c>
      <c r="Q1066" s="4">
        <f t="shared" si="493"/>
        <v>0</v>
      </c>
      <c r="R1066" s="4">
        <f t="shared" si="493"/>
        <v>0</v>
      </c>
      <c r="S1066" s="4">
        <f t="shared" si="493"/>
        <v>0</v>
      </c>
      <c r="T1066" s="4">
        <f>SUM(T1067+T1079+T1112)</f>
        <v>0</v>
      </c>
      <c r="U1066" s="210">
        <f t="shared" si="490"/>
        <v>0</v>
      </c>
      <c r="V1066" s="4">
        <f>SUM(V1067+V1079+V1112)</f>
        <v>0</v>
      </c>
      <c r="W1066" s="210">
        <f t="shared" si="491"/>
        <v>0</v>
      </c>
      <c r="X1066" s="210">
        <f t="shared" si="486"/>
        <v>0</v>
      </c>
      <c r="Y1066" s="4">
        <f>SUM(Y1067+Y1079+Y1112)</f>
        <v>0</v>
      </c>
      <c r="Z1066" s="4">
        <f>SUM(Z1067+Z1079+Z1112)</f>
        <v>0</v>
      </c>
      <c r="AB1066" s="306">
        <f t="shared" si="492"/>
        <v>0</v>
      </c>
    </row>
    <row r="1067" spans="2:28" s="7" customFormat="1" ht="13.5" hidden="1">
      <c r="B1067" s="6">
        <v>31</v>
      </c>
      <c r="D1067" s="4">
        <f>SUM(D1068+D1073+D1075)</f>
        <v>0</v>
      </c>
      <c r="E1067" s="4">
        <f>SUM(E1068+E1073+E1075)</f>
        <v>0</v>
      </c>
      <c r="F1067" s="210">
        <f t="shared" si="487"/>
        <v>0</v>
      </c>
      <c r="G1067" s="4"/>
      <c r="H1067" s="4">
        <f>SUM(H1068+H1073+H1075)</f>
        <v>0</v>
      </c>
      <c r="I1067" s="210">
        <f t="shared" si="488"/>
        <v>0</v>
      </c>
      <c r="J1067" s="4">
        <f aca="true" t="shared" si="494" ref="J1067:S1067">SUM(J1068+J1073+J1075)</f>
        <v>0</v>
      </c>
      <c r="K1067" s="4">
        <f t="shared" si="494"/>
        <v>0</v>
      </c>
      <c r="L1067" s="4">
        <f>SUM(L1068+L1073+L1075)</f>
        <v>0</v>
      </c>
      <c r="M1067" s="4">
        <f t="shared" si="494"/>
        <v>0</v>
      </c>
      <c r="N1067" s="4">
        <f t="shared" si="494"/>
        <v>0</v>
      </c>
      <c r="O1067" s="4">
        <f t="shared" si="494"/>
        <v>0</v>
      </c>
      <c r="P1067" s="4">
        <f t="shared" si="494"/>
        <v>0</v>
      </c>
      <c r="Q1067" s="4">
        <f t="shared" si="494"/>
        <v>0</v>
      </c>
      <c r="R1067" s="4">
        <f t="shared" si="494"/>
        <v>0</v>
      </c>
      <c r="S1067" s="4">
        <f t="shared" si="494"/>
        <v>0</v>
      </c>
      <c r="T1067" s="4">
        <f>SUM(T1068+T1073+T1075)</f>
        <v>0</v>
      </c>
      <c r="U1067" s="210">
        <f t="shared" si="490"/>
        <v>0</v>
      </c>
      <c r="V1067" s="4">
        <f>SUM(V1068+V1073+V1075)</f>
        <v>0</v>
      </c>
      <c r="W1067" s="210">
        <f t="shared" si="491"/>
        <v>0</v>
      </c>
      <c r="X1067" s="210">
        <f t="shared" si="486"/>
        <v>0</v>
      </c>
      <c r="Y1067" s="4">
        <f>SUM(Y1068+Y1073+Y1075)</f>
        <v>0</v>
      </c>
      <c r="Z1067" s="4">
        <f>SUM(Z1068+Z1073+Z1075)</f>
        <v>0</v>
      </c>
      <c r="AB1067" s="306">
        <f t="shared" si="492"/>
        <v>0</v>
      </c>
    </row>
    <row r="1068" spans="2:28" s="7" customFormat="1" ht="13.5" hidden="1">
      <c r="B1068" s="6">
        <v>311</v>
      </c>
      <c r="D1068" s="4">
        <f>SUM(D1069+D1070+D1071+D1072)</f>
        <v>0</v>
      </c>
      <c r="E1068" s="4">
        <f>SUM(E1069+E1070+E1071+E1072)</f>
        <v>0</v>
      </c>
      <c r="F1068" s="210">
        <f t="shared" si="487"/>
        <v>0</v>
      </c>
      <c r="G1068" s="4"/>
      <c r="H1068" s="4">
        <f>SUM(H1069+H1070+H1071+H1072)</f>
        <v>0</v>
      </c>
      <c r="I1068" s="210">
        <f t="shared" si="488"/>
        <v>0</v>
      </c>
      <c r="J1068" s="4">
        <f aca="true" t="shared" si="495" ref="J1068:S1068">SUM(J1069+J1070+J1071+J1072)</f>
        <v>0</v>
      </c>
      <c r="K1068" s="4">
        <f t="shared" si="495"/>
        <v>0</v>
      </c>
      <c r="L1068" s="4">
        <f>SUM(L1069+L1070+L1071+L1072)</f>
        <v>0</v>
      </c>
      <c r="M1068" s="4">
        <f t="shared" si="495"/>
        <v>0</v>
      </c>
      <c r="N1068" s="4">
        <f t="shared" si="495"/>
        <v>0</v>
      </c>
      <c r="O1068" s="4">
        <f t="shared" si="495"/>
        <v>0</v>
      </c>
      <c r="P1068" s="4">
        <f t="shared" si="495"/>
        <v>0</v>
      </c>
      <c r="Q1068" s="4">
        <f t="shared" si="495"/>
        <v>0</v>
      </c>
      <c r="R1068" s="4">
        <f t="shared" si="495"/>
        <v>0</v>
      </c>
      <c r="S1068" s="4">
        <f t="shared" si="495"/>
        <v>0</v>
      </c>
      <c r="T1068" s="4">
        <f>SUM(T1069+T1070+T1071+T1072)</f>
        <v>0</v>
      </c>
      <c r="U1068" s="210">
        <f t="shared" si="490"/>
        <v>0</v>
      </c>
      <c r="V1068" s="4">
        <f>SUM(V1069+V1070+V1071+V1072)</f>
        <v>0</v>
      </c>
      <c r="W1068" s="210">
        <f t="shared" si="491"/>
        <v>0</v>
      </c>
      <c r="X1068" s="210">
        <f t="shared" si="486"/>
        <v>0</v>
      </c>
      <c r="Y1068" s="4">
        <f>SUM(Y1069+Y1070+Y1071+Y1072)</f>
        <v>0</v>
      </c>
      <c r="Z1068" s="4">
        <f>SUM(Z1069+Z1070+Z1071+Z1072)</f>
        <v>0</v>
      </c>
      <c r="AB1068" s="306">
        <f t="shared" si="492"/>
        <v>0</v>
      </c>
    </row>
    <row r="1069" spans="1:28" s="211" customFormat="1" ht="13.5" hidden="1">
      <c r="A1069" s="206"/>
      <c r="B1069" s="207" t="s">
        <v>0</v>
      </c>
      <c r="C1069" s="208" t="s">
        <v>1</v>
      </c>
      <c r="D1069" s="209"/>
      <c r="E1069" s="209"/>
      <c r="F1069" s="210">
        <f t="shared" si="487"/>
        <v>0</v>
      </c>
      <c r="G1069" s="210"/>
      <c r="H1069" s="209"/>
      <c r="I1069" s="210">
        <f t="shared" si="488"/>
        <v>0</v>
      </c>
      <c r="J1069" s="209"/>
      <c r="K1069" s="209"/>
      <c r="L1069" s="209"/>
      <c r="M1069" s="209"/>
      <c r="N1069" s="209"/>
      <c r="O1069" s="209"/>
      <c r="P1069" s="209"/>
      <c r="Q1069" s="209"/>
      <c r="R1069" s="209"/>
      <c r="S1069" s="209"/>
      <c r="T1069" s="209"/>
      <c r="U1069" s="210">
        <f t="shared" si="490"/>
        <v>0</v>
      </c>
      <c r="V1069" s="209"/>
      <c r="W1069" s="210">
        <f t="shared" si="491"/>
        <v>0</v>
      </c>
      <c r="X1069" s="210">
        <f t="shared" si="486"/>
        <v>0</v>
      </c>
      <c r="Y1069" s="209"/>
      <c r="Z1069" s="209"/>
      <c r="AB1069" s="306">
        <f t="shared" si="492"/>
        <v>0</v>
      </c>
    </row>
    <row r="1070" spans="1:28" s="211" customFormat="1" ht="13.5" hidden="1">
      <c r="A1070" s="206"/>
      <c r="B1070" s="207" t="s">
        <v>2</v>
      </c>
      <c r="C1070" s="208" t="s">
        <v>3</v>
      </c>
      <c r="D1070" s="209"/>
      <c r="E1070" s="209"/>
      <c r="F1070" s="210">
        <f t="shared" si="487"/>
        <v>0</v>
      </c>
      <c r="G1070" s="210"/>
      <c r="H1070" s="209"/>
      <c r="I1070" s="210">
        <f t="shared" si="488"/>
        <v>0</v>
      </c>
      <c r="J1070" s="209"/>
      <c r="K1070" s="209"/>
      <c r="L1070" s="209"/>
      <c r="M1070" s="209"/>
      <c r="N1070" s="209"/>
      <c r="O1070" s="209"/>
      <c r="P1070" s="209"/>
      <c r="Q1070" s="209"/>
      <c r="R1070" s="209"/>
      <c r="S1070" s="209"/>
      <c r="T1070" s="209"/>
      <c r="U1070" s="210">
        <f t="shared" si="490"/>
        <v>0</v>
      </c>
      <c r="V1070" s="209"/>
      <c r="W1070" s="210">
        <f t="shared" si="491"/>
        <v>0</v>
      </c>
      <c r="X1070" s="210">
        <f t="shared" si="486"/>
        <v>0</v>
      </c>
      <c r="Y1070" s="209"/>
      <c r="Z1070" s="209"/>
      <c r="AB1070" s="306">
        <f t="shared" si="492"/>
        <v>0</v>
      </c>
    </row>
    <row r="1071" spans="1:28" s="211" customFormat="1" ht="13.5" hidden="1">
      <c r="A1071" s="206"/>
      <c r="B1071" s="207" t="s">
        <v>4</v>
      </c>
      <c r="C1071" s="208" t="s">
        <v>5</v>
      </c>
      <c r="D1071" s="209"/>
      <c r="E1071" s="209"/>
      <c r="F1071" s="210">
        <f t="shared" si="487"/>
        <v>0</v>
      </c>
      <c r="G1071" s="210"/>
      <c r="H1071" s="209"/>
      <c r="I1071" s="210">
        <f t="shared" si="488"/>
        <v>0</v>
      </c>
      <c r="J1071" s="209"/>
      <c r="K1071" s="209"/>
      <c r="L1071" s="209"/>
      <c r="M1071" s="209"/>
      <c r="N1071" s="209"/>
      <c r="O1071" s="209"/>
      <c r="P1071" s="209"/>
      <c r="Q1071" s="209"/>
      <c r="R1071" s="209"/>
      <c r="S1071" s="209"/>
      <c r="T1071" s="209"/>
      <c r="U1071" s="210">
        <f t="shared" si="490"/>
        <v>0</v>
      </c>
      <c r="V1071" s="209"/>
      <c r="W1071" s="210">
        <f t="shared" si="491"/>
        <v>0</v>
      </c>
      <c r="X1071" s="210">
        <f t="shared" si="486"/>
        <v>0</v>
      </c>
      <c r="Y1071" s="209"/>
      <c r="Z1071" s="209"/>
      <c r="AB1071" s="306">
        <f t="shared" si="492"/>
        <v>0</v>
      </c>
    </row>
    <row r="1072" spans="1:28" s="211" customFormat="1" ht="13.5" hidden="1">
      <c r="A1072" s="206"/>
      <c r="B1072" s="207" t="s">
        <v>6</v>
      </c>
      <c r="C1072" s="208" t="s">
        <v>7</v>
      </c>
      <c r="D1072" s="209"/>
      <c r="E1072" s="209"/>
      <c r="F1072" s="210">
        <f t="shared" si="487"/>
        <v>0</v>
      </c>
      <c r="G1072" s="210"/>
      <c r="H1072" s="209"/>
      <c r="I1072" s="210">
        <f t="shared" si="488"/>
        <v>0</v>
      </c>
      <c r="J1072" s="209"/>
      <c r="K1072" s="209"/>
      <c r="L1072" s="209"/>
      <c r="M1072" s="209"/>
      <c r="N1072" s="209"/>
      <c r="O1072" s="209"/>
      <c r="P1072" s="209"/>
      <c r="Q1072" s="209"/>
      <c r="R1072" s="209"/>
      <c r="S1072" s="209"/>
      <c r="T1072" s="209"/>
      <c r="U1072" s="210">
        <f t="shared" si="490"/>
        <v>0</v>
      </c>
      <c r="V1072" s="209"/>
      <c r="W1072" s="210">
        <f t="shared" si="491"/>
        <v>0</v>
      </c>
      <c r="X1072" s="210">
        <f t="shared" si="486"/>
        <v>0</v>
      </c>
      <c r="Y1072" s="209"/>
      <c r="Z1072" s="209"/>
      <c r="AB1072" s="306">
        <f t="shared" si="492"/>
        <v>0</v>
      </c>
    </row>
    <row r="1073" spans="1:28" s="198" customFormat="1" ht="13.5" hidden="1">
      <c r="A1073" s="195"/>
      <c r="B1073" s="195">
        <v>312</v>
      </c>
      <c r="C1073" s="196"/>
      <c r="D1073" s="197">
        <f>SUM(D1074)</f>
        <v>0</v>
      </c>
      <c r="E1073" s="197">
        <f aca="true" t="shared" si="496" ref="E1073:V1073">SUM(E1074)</f>
        <v>0</v>
      </c>
      <c r="F1073" s="210">
        <f t="shared" si="487"/>
        <v>0</v>
      </c>
      <c r="G1073" s="197"/>
      <c r="H1073" s="197">
        <f t="shared" si="496"/>
        <v>0</v>
      </c>
      <c r="I1073" s="210">
        <f t="shared" si="488"/>
        <v>0</v>
      </c>
      <c r="J1073" s="197">
        <f t="shared" si="496"/>
        <v>0</v>
      </c>
      <c r="K1073" s="197">
        <f t="shared" si="496"/>
        <v>0</v>
      </c>
      <c r="L1073" s="197">
        <f t="shared" si="496"/>
        <v>0</v>
      </c>
      <c r="M1073" s="197">
        <f t="shared" si="496"/>
        <v>0</v>
      </c>
      <c r="N1073" s="197">
        <f t="shared" si="496"/>
        <v>0</v>
      </c>
      <c r="O1073" s="197">
        <f t="shared" si="496"/>
        <v>0</v>
      </c>
      <c r="P1073" s="197">
        <f t="shared" si="496"/>
        <v>0</v>
      </c>
      <c r="Q1073" s="197">
        <f t="shared" si="496"/>
        <v>0</v>
      </c>
      <c r="R1073" s="197">
        <f t="shared" si="496"/>
        <v>0</v>
      </c>
      <c r="S1073" s="197">
        <f t="shared" si="496"/>
        <v>0</v>
      </c>
      <c r="T1073" s="197">
        <f t="shared" si="496"/>
        <v>0</v>
      </c>
      <c r="U1073" s="210">
        <f t="shared" si="490"/>
        <v>0</v>
      </c>
      <c r="V1073" s="197">
        <f t="shared" si="496"/>
        <v>0</v>
      </c>
      <c r="W1073" s="210">
        <f t="shared" si="491"/>
        <v>0</v>
      </c>
      <c r="X1073" s="210">
        <f t="shared" si="486"/>
        <v>0</v>
      </c>
      <c r="Y1073" s="197">
        <f>SUM(Y1074)</f>
        <v>0</v>
      </c>
      <c r="Z1073" s="197">
        <f>SUM(Z1074)</f>
        <v>0</v>
      </c>
      <c r="AB1073" s="306">
        <f t="shared" si="492"/>
        <v>0</v>
      </c>
    </row>
    <row r="1074" spans="1:28" s="211" customFormat="1" ht="13.5" hidden="1">
      <c r="A1074" s="206"/>
      <c r="B1074" s="207" t="s">
        <v>8</v>
      </c>
      <c r="C1074" s="208" t="s">
        <v>9</v>
      </c>
      <c r="D1074" s="209"/>
      <c r="E1074" s="209"/>
      <c r="F1074" s="210">
        <f t="shared" si="487"/>
        <v>0</v>
      </c>
      <c r="G1074" s="210"/>
      <c r="H1074" s="209"/>
      <c r="I1074" s="210">
        <f t="shared" si="488"/>
        <v>0</v>
      </c>
      <c r="J1074" s="209"/>
      <c r="K1074" s="209"/>
      <c r="L1074" s="209"/>
      <c r="M1074" s="209"/>
      <c r="N1074" s="209"/>
      <c r="O1074" s="209"/>
      <c r="P1074" s="209"/>
      <c r="Q1074" s="209"/>
      <c r="R1074" s="209"/>
      <c r="S1074" s="209"/>
      <c r="T1074" s="209"/>
      <c r="U1074" s="210">
        <f t="shared" si="490"/>
        <v>0</v>
      </c>
      <c r="V1074" s="209"/>
      <c r="W1074" s="210">
        <f t="shared" si="491"/>
        <v>0</v>
      </c>
      <c r="X1074" s="210">
        <f t="shared" si="486"/>
        <v>0</v>
      </c>
      <c r="Y1074" s="209"/>
      <c r="Z1074" s="209"/>
      <c r="AB1074" s="306">
        <f t="shared" si="492"/>
        <v>0</v>
      </c>
    </row>
    <row r="1075" spans="1:28" s="198" customFormat="1" ht="13.5" hidden="1">
      <c r="A1075" s="195"/>
      <c r="B1075" s="195">
        <v>313</v>
      </c>
      <c r="C1075" s="196"/>
      <c r="D1075" s="197">
        <f>SUM(D1076+D1077+D1078)</f>
        <v>0</v>
      </c>
      <c r="E1075" s="197">
        <f>SUM(E1076+E1077+E1078)</f>
        <v>0</v>
      </c>
      <c r="F1075" s="210">
        <f t="shared" si="487"/>
        <v>0</v>
      </c>
      <c r="G1075" s="197"/>
      <c r="H1075" s="197">
        <f>SUM(H1076+H1077+H1078)</f>
        <v>0</v>
      </c>
      <c r="I1075" s="210">
        <f t="shared" si="488"/>
        <v>0</v>
      </c>
      <c r="J1075" s="197">
        <f aca="true" t="shared" si="497" ref="J1075:S1075">SUM(J1076+J1077+J1078)</f>
        <v>0</v>
      </c>
      <c r="K1075" s="197">
        <f t="shared" si="497"/>
        <v>0</v>
      </c>
      <c r="L1075" s="197">
        <f>SUM(L1076+L1077+L1078)</f>
        <v>0</v>
      </c>
      <c r="M1075" s="197">
        <f t="shared" si="497"/>
        <v>0</v>
      </c>
      <c r="N1075" s="197">
        <f t="shared" si="497"/>
        <v>0</v>
      </c>
      <c r="O1075" s="197">
        <f t="shared" si="497"/>
        <v>0</v>
      </c>
      <c r="P1075" s="197">
        <f t="shared" si="497"/>
        <v>0</v>
      </c>
      <c r="Q1075" s="197">
        <f t="shared" si="497"/>
        <v>0</v>
      </c>
      <c r="R1075" s="197">
        <f t="shared" si="497"/>
        <v>0</v>
      </c>
      <c r="S1075" s="197">
        <f t="shared" si="497"/>
        <v>0</v>
      </c>
      <c r="T1075" s="197">
        <f>SUM(T1076+T1077+T1078)</f>
        <v>0</v>
      </c>
      <c r="U1075" s="210">
        <f t="shared" si="490"/>
        <v>0</v>
      </c>
      <c r="V1075" s="197">
        <f>SUM(V1076+V1077+V1078)</f>
        <v>0</v>
      </c>
      <c r="W1075" s="210">
        <f t="shared" si="491"/>
        <v>0</v>
      </c>
      <c r="X1075" s="210">
        <f t="shared" si="486"/>
        <v>0</v>
      </c>
      <c r="Y1075" s="197">
        <f>SUM(Y1076+Y1077+Y1078)</f>
        <v>0</v>
      </c>
      <c r="Z1075" s="197">
        <f>SUM(Z1076+Z1077+Z1078)</f>
        <v>0</v>
      </c>
      <c r="AB1075" s="306">
        <f t="shared" si="492"/>
        <v>0</v>
      </c>
    </row>
    <row r="1076" spans="1:28" s="211" customFormat="1" ht="13.5" hidden="1">
      <c r="A1076" s="206"/>
      <c r="B1076" s="207" t="s">
        <v>10</v>
      </c>
      <c r="C1076" s="208" t="s">
        <v>11</v>
      </c>
      <c r="D1076" s="209"/>
      <c r="E1076" s="209"/>
      <c r="F1076" s="210">
        <f t="shared" si="487"/>
        <v>0</v>
      </c>
      <c r="G1076" s="210"/>
      <c r="H1076" s="209"/>
      <c r="I1076" s="210">
        <f t="shared" si="488"/>
        <v>0</v>
      </c>
      <c r="J1076" s="209"/>
      <c r="K1076" s="209"/>
      <c r="L1076" s="209"/>
      <c r="M1076" s="209"/>
      <c r="N1076" s="209"/>
      <c r="O1076" s="209"/>
      <c r="P1076" s="209"/>
      <c r="Q1076" s="209"/>
      <c r="R1076" s="209"/>
      <c r="S1076" s="209"/>
      <c r="T1076" s="209"/>
      <c r="U1076" s="210">
        <f t="shared" si="490"/>
        <v>0</v>
      </c>
      <c r="V1076" s="209"/>
      <c r="W1076" s="210">
        <f t="shared" si="491"/>
        <v>0</v>
      </c>
      <c r="X1076" s="210">
        <f t="shared" si="486"/>
        <v>0</v>
      </c>
      <c r="Y1076" s="209"/>
      <c r="Z1076" s="209"/>
      <c r="AB1076" s="306">
        <f t="shared" si="492"/>
        <v>0</v>
      </c>
    </row>
    <row r="1077" spans="1:28" s="211" customFormat="1" ht="13.5" hidden="1">
      <c r="A1077" s="206"/>
      <c r="B1077" s="207" t="s">
        <v>12</v>
      </c>
      <c r="C1077" s="208" t="s">
        <v>13</v>
      </c>
      <c r="D1077" s="209"/>
      <c r="E1077" s="209"/>
      <c r="F1077" s="210">
        <f t="shared" si="487"/>
        <v>0</v>
      </c>
      <c r="G1077" s="210"/>
      <c r="H1077" s="209"/>
      <c r="I1077" s="210">
        <f t="shared" si="488"/>
        <v>0</v>
      </c>
      <c r="J1077" s="209"/>
      <c r="K1077" s="209"/>
      <c r="L1077" s="209"/>
      <c r="M1077" s="209"/>
      <c r="N1077" s="209"/>
      <c r="O1077" s="209"/>
      <c r="P1077" s="209"/>
      <c r="Q1077" s="209"/>
      <c r="R1077" s="209"/>
      <c r="S1077" s="209"/>
      <c r="T1077" s="209"/>
      <c r="U1077" s="210">
        <f t="shared" si="490"/>
        <v>0</v>
      </c>
      <c r="V1077" s="209"/>
      <c r="W1077" s="210">
        <f t="shared" si="491"/>
        <v>0</v>
      </c>
      <c r="X1077" s="210">
        <f t="shared" si="486"/>
        <v>0</v>
      </c>
      <c r="Y1077" s="209"/>
      <c r="Z1077" s="209"/>
      <c r="AB1077" s="306">
        <f t="shared" si="492"/>
        <v>0</v>
      </c>
    </row>
    <row r="1078" spans="1:28" s="211" customFormat="1" ht="12.75" customHeight="1" hidden="1">
      <c r="A1078" s="206"/>
      <c r="B1078" s="207" t="s">
        <v>14</v>
      </c>
      <c r="C1078" s="208" t="s">
        <v>15</v>
      </c>
      <c r="D1078" s="209"/>
      <c r="E1078" s="209"/>
      <c r="F1078" s="210">
        <f t="shared" si="487"/>
        <v>0</v>
      </c>
      <c r="G1078" s="210"/>
      <c r="H1078" s="209"/>
      <c r="I1078" s="210">
        <f t="shared" si="488"/>
        <v>0</v>
      </c>
      <c r="J1078" s="209"/>
      <c r="K1078" s="209"/>
      <c r="L1078" s="209"/>
      <c r="M1078" s="209"/>
      <c r="N1078" s="209"/>
      <c r="O1078" s="209"/>
      <c r="P1078" s="209"/>
      <c r="Q1078" s="209"/>
      <c r="R1078" s="209"/>
      <c r="S1078" s="209"/>
      <c r="T1078" s="209"/>
      <c r="U1078" s="210">
        <f t="shared" si="490"/>
        <v>0</v>
      </c>
      <c r="V1078" s="209"/>
      <c r="W1078" s="210">
        <f t="shared" si="491"/>
        <v>0</v>
      </c>
      <c r="X1078" s="210">
        <f t="shared" si="486"/>
        <v>0</v>
      </c>
      <c r="Y1078" s="209"/>
      <c r="Z1078" s="209"/>
      <c r="AB1078" s="306">
        <f t="shared" si="492"/>
        <v>0</v>
      </c>
    </row>
    <row r="1079" spans="1:28" s="198" customFormat="1" ht="12.75" customHeight="1" hidden="1">
      <c r="A1079" s="195"/>
      <c r="B1079" s="195">
        <v>32</v>
      </c>
      <c r="C1079" s="196"/>
      <c r="D1079" s="197">
        <f>SUM(D1080+D1085+D1092+D1102+D1104)</f>
        <v>0</v>
      </c>
      <c r="E1079" s="197">
        <f>SUM(E1080+E1085+E1092+E1102+E1104)</f>
        <v>0</v>
      </c>
      <c r="F1079" s="210">
        <f t="shared" si="487"/>
        <v>0</v>
      </c>
      <c r="G1079" s="197"/>
      <c r="H1079" s="197">
        <f>SUM(H1080+H1085+H1092+H1102+H1104)</f>
        <v>0</v>
      </c>
      <c r="I1079" s="210">
        <f t="shared" si="488"/>
        <v>0</v>
      </c>
      <c r="J1079" s="197">
        <f aca="true" t="shared" si="498" ref="J1079:S1079">SUM(J1080+J1085+J1092+J1102+J1104)</f>
        <v>0</v>
      </c>
      <c r="K1079" s="197">
        <f t="shared" si="498"/>
        <v>0</v>
      </c>
      <c r="L1079" s="197">
        <f>SUM(L1080+L1085+L1092+L1102+L1104)</f>
        <v>0</v>
      </c>
      <c r="M1079" s="197">
        <f t="shared" si="498"/>
        <v>0</v>
      </c>
      <c r="N1079" s="197">
        <f t="shared" si="498"/>
        <v>0</v>
      </c>
      <c r="O1079" s="197">
        <f t="shared" si="498"/>
        <v>0</v>
      </c>
      <c r="P1079" s="197">
        <f t="shared" si="498"/>
        <v>0</v>
      </c>
      <c r="Q1079" s="197">
        <f t="shared" si="498"/>
        <v>0</v>
      </c>
      <c r="R1079" s="197">
        <f t="shared" si="498"/>
        <v>0</v>
      </c>
      <c r="S1079" s="197">
        <f t="shared" si="498"/>
        <v>0</v>
      </c>
      <c r="T1079" s="197">
        <f>SUM(T1080+T1085+T1092+T1102+T1104)</f>
        <v>0</v>
      </c>
      <c r="U1079" s="210">
        <f t="shared" si="490"/>
        <v>0</v>
      </c>
      <c r="V1079" s="197">
        <f>SUM(V1080+V1085+V1092+V1102+V1104)</f>
        <v>0</v>
      </c>
      <c r="W1079" s="210">
        <f t="shared" si="491"/>
        <v>0</v>
      </c>
      <c r="X1079" s="210">
        <f t="shared" si="486"/>
        <v>0</v>
      </c>
      <c r="Y1079" s="197">
        <f>SUM(Y1080+Y1085+Y1092+Y1102+Y1104)</f>
        <v>0</v>
      </c>
      <c r="Z1079" s="197">
        <f>SUM(Z1080+Z1085+Z1092+Z1102+Z1104)</f>
        <v>0</v>
      </c>
      <c r="AB1079" s="306">
        <f t="shared" si="492"/>
        <v>0</v>
      </c>
    </row>
    <row r="1080" spans="1:28" s="198" customFormat="1" ht="12.75" customHeight="1" hidden="1">
      <c r="A1080" s="195"/>
      <c r="B1080" s="195">
        <v>321</v>
      </c>
      <c r="C1080" s="196"/>
      <c r="D1080" s="197">
        <f>SUM(D1081+D1082+D1083+D1084)</f>
        <v>0</v>
      </c>
      <c r="E1080" s="197">
        <f>SUM(E1081+E1082+E1083+E1084)</f>
        <v>0</v>
      </c>
      <c r="F1080" s="210">
        <f t="shared" si="487"/>
        <v>0</v>
      </c>
      <c r="G1080" s="197"/>
      <c r="H1080" s="197">
        <f>SUM(H1081+H1082+H1083+H1084)</f>
        <v>0</v>
      </c>
      <c r="I1080" s="210">
        <f t="shared" si="488"/>
        <v>0</v>
      </c>
      <c r="J1080" s="197">
        <f aca="true" t="shared" si="499" ref="J1080:S1080">SUM(J1081+J1082+J1083+J1084)</f>
        <v>0</v>
      </c>
      <c r="K1080" s="197">
        <f t="shared" si="499"/>
        <v>0</v>
      </c>
      <c r="L1080" s="197">
        <f>SUM(L1081+L1082+L1083+L1084)</f>
        <v>0</v>
      </c>
      <c r="M1080" s="197">
        <f t="shared" si="499"/>
        <v>0</v>
      </c>
      <c r="N1080" s="197">
        <f t="shared" si="499"/>
        <v>0</v>
      </c>
      <c r="O1080" s="197">
        <f t="shared" si="499"/>
        <v>0</v>
      </c>
      <c r="P1080" s="197">
        <f t="shared" si="499"/>
        <v>0</v>
      </c>
      <c r="Q1080" s="197">
        <f t="shared" si="499"/>
        <v>0</v>
      </c>
      <c r="R1080" s="197">
        <f t="shared" si="499"/>
        <v>0</v>
      </c>
      <c r="S1080" s="197">
        <f t="shared" si="499"/>
        <v>0</v>
      </c>
      <c r="T1080" s="197">
        <f>SUM(T1081+T1082+T1083+T1084)</f>
        <v>0</v>
      </c>
      <c r="U1080" s="210">
        <f t="shared" si="490"/>
        <v>0</v>
      </c>
      <c r="V1080" s="197">
        <f>SUM(V1081+V1082+V1083+V1084)</f>
        <v>0</v>
      </c>
      <c r="W1080" s="210">
        <f t="shared" si="491"/>
        <v>0</v>
      </c>
      <c r="X1080" s="210">
        <f t="shared" si="486"/>
        <v>0</v>
      </c>
      <c r="Y1080" s="197">
        <f>SUM(Y1081+Y1082+Y1083+Y1084)</f>
        <v>0</v>
      </c>
      <c r="Z1080" s="197">
        <f>SUM(Z1081+Z1082+Z1083+Z1084)</f>
        <v>0</v>
      </c>
      <c r="AB1080" s="306">
        <f t="shared" si="492"/>
        <v>0</v>
      </c>
    </row>
    <row r="1081" spans="1:28" s="211" customFormat="1" ht="13.5" hidden="1">
      <c r="A1081" s="206"/>
      <c r="B1081" s="207" t="s">
        <v>16</v>
      </c>
      <c r="C1081" s="208" t="s">
        <v>17</v>
      </c>
      <c r="D1081" s="209"/>
      <c r="E1081" s="209"/>
      <c r="F1081" s="210">
        <f t="shared" si="487"/>
        <v>0</v>
      </c>
      <c r="G1081" s="210"/>
      <c r="H1081" s="209"/>
      <c r="I1081" s="210">
        <f t="shared" si="488"/>
        <v>0</v>
      </c>
      <c r="J1081" s="209"/>
      <c r="K1081" s="209"/>
      <c r="L1081" s="209"/>
      <c r="M1081" s="209"/>
      <c r="N1081" s="209"/>
      <c r="O1081" s="209"/>
      <c r="P1081" s="209"/>
      <c r="Q1081" s="209"/>
      <c r="R1081" s="209"/>
      <c r="S1081" s="209"/>
      <c r="T1081" s="209"/>
      <c r="U1081" s="210">
        <f t="shared" si="490"/>
        <v>0</v>
      </c>
      <c r="V1081" s="209"/>
      <c r="W1081" s="210">
        <f t="shared" si="491"/>
        <v>0</v>
      </c>
      <c r="X1081" s="210">
        <f t="shared" si="486"/>
        <v>0</v>
      </c>
      <c r="Y1081" s="209"/>
      <c r="Z1081" s="209"/>
      <c r="AB1081" s="306">
        <f t="shared" si="492"/>
        <v>0</v>
      </c>
    </row>
    <row r="1082" spans="1:28" s="211" customFormat="1" ht="13.5" hidden="1">
      <c r="A1082" s="206"/>
      <c r="B1082" s="207" t="s">
        <v>18</v>
      </c>
      <c r="C1082" s="208" t="s">
        <v>19</v>
      </c>
      <c r="D1082" s="209"/>
      <c r="E1082" s="209"/>
      <c r="F1082" s="210">
        <f t="shared" si="487"/>
        <v>0</v>
      </c>
      <c r="G1082" s="210"/>
      <c r="H1082" s="209"/>
      <c r="I1082" s="210">
        <f t="shared" si="488"/>
        <v>0</v>
      </c>
      <c r="J1082" s="209"/>
      <c r="K1082" s="209"/>
      <c r="L1082" s="209"/>
      <c r="M1082" s="209"/>
      <c r="N1082" s="209"/>
      <c r="O1082" s="209"/>
      <c r="P1082" s="209"/>
      <c r="Q1082" s="209"/>
      <c r="R1082" s="209"/>
      <c r="S1082" s="209"/>
      <c r="T1082" s="209"/>
      <c r="U1082" s="210">
        <f t="shared" si="490"/>
        <v>0</v>
      </c>
      <c r="V1082" s="209"/>
      <c r="W1082" s="210">
        <f t="shared" si="491"/>
        <v>0</v>
      </c>
      <c r="X1082" s="210">
        <f t="shared" si="486"/>
        <v>0</v>
      </c>
      <c r="Y1082" s="209"/>
      <c r="Z1082" s="209"/>
      <c r="AB1082" s="306">
        <f t="shared" si="492"/>
        <v>0</v>
      </c>
    </row>
    <row r="1083" spans="1:28" s="211" customFormat="1" ht="13.5" hidden="1">
      <c r="A1083" s="206"/>
      <c r="B1083" s="207" t="s">
        <v>20</v>
      </c>
      <c r="C1083" s="208" t="s">
        <v>21</v>
      </c>
      <c r="D1083" s="209"/>
      <c r="E1083" s="209"/>
      <c r="F1083" s="210">
        <f t="shared" si="487"/>
        <v>0</v>
      </c>
      <c r="G1083" s="210"/>
      <c r="H1083" s="209"/>
      <c r="I1083" s="210">
        <f t="shared" si="488"/>
        <v>0</v>
      </c>
      <c r="J1083" s="209"/>
      <c r="K1083" s="209"/>
      <c r="L1083" s="209"/>
      <c r="M1083" s="209"/>
      <c r="N1083" s="209"/>
      <c r="O1083" s="209"/>
      <c r="P1083" s="209"/>
      <c r="Q1083" s="209"/>
      <c r="R1083" s="209"/>
      <c r="S1083" s="209"/>
      <c r="T1083" s="209"/>
      <c r="U1083" s="210">
        <f t="shared" si="490"/>
        <v>0</v>
      </c>
      <c r="V1083" s="209"/>
      <c r="W1083" s="210">
        <f t="shared" si="491"/>
        <v>0</v>
      </c>
      <c r="X1083" s="210">
        <f t="shared" si="486"/>
        <v>0</v>
      </c>
      <c r="Y1083" s="209"/>
      <c r="Z1083" s="209"/>
      <c r="AB1083" s="306">
        <f t="shared" si="492"/>
        <v>0</v>
      </c>
    </row>
    <row r="1084" spans="1:28" s="211" customFormat="1" ht="13.5" hidden="1">
      <c r="A1084" s="206"/>
      <c r="B1084" s="206">
        <v>3214</v>
      </c>
      <c r="C1084" s="208" t="s">
        <v>22</v>
      </c>
      <c r="D1084" s="209"/>
      <c r="E1084" s="209"/>
      <c r="F1084" s="210">
        <f t="shared" si="487"/>
        <v>0</v>
      </c>
      <c r="G1084" s="210"/>
      <c r="H1084" s="209"/>
      <c r="I1084" s="210">
        <f t="shared" si="488"/>
        <v>0</v>
      </c>
      <c r="J1084" s="209"/>
      <c r="K1084" s="209"/>
      <c r="L1084" s="209"/>
      <c r="M1084" s="209"/>
      <c r="N1084" s="209"/>
      <c r="O1084" s="209"/>
      <c r="P1084" s="209"/>
      <c r="Q1084" s="209"/>
      <c r="R1084" s="209"/>
      <c r="S1084" s="209"/>
      <c r="T1084" s="209"/>
      <c r="U1084" s="210">
        <f t="shared" si="490"/>
        <v>0</v>
      </c>
      <c r="V1084" s="209"/>
      <c r="W1084" s="210">
        <f t="shared" si="491"/>
        <v>0</v>
      </c>
      <c r="X1084" s="210">
        <f t="shared" si="486"/>
        <v>0</v>
      </c>
      <c r="Y1084" s="209"/>
      <c r="Z1084" s="209"/>
      <c r="AB1084" s="306">
        <f t="shared" si="492"/>
        <v>0</v>
      </c>
    </row>
    <row r="1085" spans="1:28" s="198" customFormat="1" ht="13.5" hidden="1">
      <c r="A1085" s="195"/>
      <c r="B1085" s="195">
        <v>322</v>
      </c>
      <c r="C1085" s="196"/>
      <c r="D1085" s="197">
        <f>SUM(D1086+D1087+D1088+D1089+D1090+D1091)</f>
        <v>0</v>
      </c>
      <c r="E1085" s="197">
        <f>SUM(E1086+E1087+E1088+E1089+E1090+E1091)</f>
        <v>0</v>
      </c>
      <c r="F1085" s="210">
        <f t="shared" si="487"/>
        <v>0</v>
      </c>
      <c r="G1085" s="197"/>
      <c r="H1085" s="197">
        <f>SUM(H1086+H1087+H1088+H1089+H1090+H1091)</f>
        <v>0</v>
      </c>
      <c r="I1085" s="210">
        <f t="shared" si="488"/>
        <v>0</v>
      </c>
      <c r="J1085" s="197">
        <f aca="true" t="shared" si="500" ref="J1085:S1085">SUM(J1086+J1087+J1088+J1089+J1090+J1091)</f>
        <v>0</v>
      </c>
      <c r="K1085" s="197">
        <f t="shared" si="500"/>
        <v>0</v>
      </c>
      <c r="L1085" s="197">
        <f>SUM(L1086+L1087+L1088+L1089+L1090+L1091)</f>
        <v>0</v>
      </c>
      <c r="M1085" s="197">
        <f t="shared" si="500"/>
        <v>0</v>
      </c>
      <c r="N1085" s="197">
        <f t="shared" si="500"/>
        <v>0</v>
      </c>
      <c r="O1085" s="197">
        <f t="shared" si="500"/>
        <v>0</v>
      </c>
      <c r="P1085" s="197">
        <f t="shared" si="500"/>
        <v>0</v>
      </c>
      <c r="Q1085" s="197">
        <f t="shared" si="500"/>
        <v>0</v>
      </c>
      <c r="R1085" s="197">
        <f t="shared" si="500"/>
        <v>0</v>
      </c>
      <c r="S1085" s="197">
        <f t="shared" si="500"/>
        <v>0</v>
      </c>
      <c r="T1085" s="197">
        <f>SUM(T1086+T1087+T1088+T1089+T1090+T1091)</f>
        <v>0</v>
      </c>
      <c r="U1085" s="210">
        <f t="shared" si="490"/>
        <v>0</v>
      </c>
      <c r="V1085" s="197">
        <f>SUM(V1086+V1087+V1088+V1089+V1090+V1091)</f>
        <v>0</v>
      </c>
      <c r="W1085" s="210">
        <f t="shared" si="491"/>
        <v>0</v>
      </c>
      <c r="X1085" s="210">
        <f t="shared" si="486"/>
        <v>0</v>
      </c>
      <c r="Y1085" s="197">
        <f>SUM(Y1086+Y1087+Y1088+Y1089+Y1090+Y1091)</f>
        <v>0</v>
      </c>
      <c r="Z1085" s="197">
        <f>SUM(Z1086+Z1087+Z1088+Z1089+Z1090+Z1091)</f>
        <v>0</v>
      </c>
      <c r="AB1085" s="306">
        <f t="shared" si="492"/>
        <v>0</v>
      </c>
    </row>
    <row r="1086" spans="1:28" s="211" customFormat="1" ht="13.5" hidden="1">
      <c r="A1086" s="206"/>
      <c r="B1086" s="207" t="s">
        <v>23</v>
      </c>
      <c r="C1086" s="208" t="s">
        <v>24</v>
      </c>
      <c r="D1086" s="209"/>
      <c r="E1086" s="209"/>
      <c r="F1086" s="210">
        <f t="shared" si="487"/>
        <v>0</v>
      </c>
      <c r="G1086" s="210"/>
      <c r="H1086" s="209"/>
      <c r="I1086" s="210">
        <f t="shared" si="488"/>
        <v>0</v>
      </c>
      <c r="J1086" s="209"/>
      <c r="K1086" s="209"/>
      <c r="L1086" s="209"/>
      <c r="M1086" s="209"/>
      <c r="N1086" s="209"/>
      <c r="O1086" s="209"/>
      <c r="P1086" s="209"/>
      <c r="Q1086" s="209"/>
      <c r="R1086" s="209"/>
      <c r="S1086" s="209"/>
      <c r="T1086" s="209"/>
      <c r="U1086" s="210">
        <f t="shared" si="490"/>
        <v>0</v>
      </c>
      <c r="V1086" s="209"/>
      <c r="W1086" s="210">
        <f t="shared" si="491"/>
        <v>0</v>
      </c>
      <c r="X1086" s="210">
        <f t="shared" si="486"/>
        <v>0</v>
      </c>
      <c r="Y1086" s="209"/>
      <c r="Z1086" s="209"/>
      <c r="AB1086" s="306">
        <f t="shared" si="492"/>
        <v>0</v>
      </c>
    </row>
    <row r="1087" spans="1:28" s="211" customFormat="1" ht="13.5" hidden="1">
      <c r="A1087" s="206"/>
      <c r="B1087" s="207" t="s">
        <v>25</v>
      </c>
      <c r="C1087" s="208" t="s">
        <v>26</v>
      </c>
      <c r="D1087" s="209"/>
      <c r="E1087" s="209"/>
      <c r="F1087" s="210">
        <f t="shared" si="487"/>
        <v>0</v>
      </c>
      <c r="G1087" s="210"/>
      <c r="H1087" s="209"/>
      <c r="I1087" s="210">
        <f t="shared" si="488"/>
        <v>0</v>
      </c>
      <c r="J1087" s="209"/>
      <c r="K1087" s="209"/>
      <c r="L1087" s="209"/>
      <c r="M1087" s="209"/>
      <c r="N1087" s="209"/>
      <c r="O1087" s="209"/>
      <c r="P1087" s="209"/>
      <c r="Q1087" s="209"/>
      <c r="R1087" s="209"/>
      <c r="S1087" s="209"/>
      <c r="T1087" s="209"/>
      <c r="U1087" s="210">
        <f t="shared" si="490"/>
        <v>0</v>
      </c>
      <c r="V1087" s="209"/>
      <c r="W1087" s="210">
        <f t="shared" si="491"/>
        <v>0</v>
      </c>
      <c r="X1087" s="210">
        <f t="shared" si="486"/>
        <v>0</v>
      </c>
      <c r="Y1087" s="209"/>
      <c r="Z1087" s="209"/>
      <c r="AB1087" s="306">
        <f t="shared" si="492"/>
        <v>0</v>
      </c>
    </row>
    <row r="1088" spans="1:28" s="211" customFormat="1" ht="13.5" hidden="1">
      <c r="A1088" s="206"/>
      <c r="B1088" s="207" t="s">
        <v>27</v>
      </c>
      <c r="C1088" s="208" t="s">
        <v>28</v>
      </c>
      <c r="D1088" s="209"/>
      <c r="E1088" s="209"/>
      <c r="F1088" s="210">
        <f t="shared" si="487"/>
        <v>0</v>
      </c>
      <c r="G1088" s="210"/>
      <c r="H1088" s="209"/>
      <c r="I1088" s="210">
        <f t="shared" si="488"/>
        <v>0</v>
      </c>
      <c r="J1088" s="209"/>
      <c r="K1088" s="209"/>
      <c r="L1088" s="209"/>
      <c r="M1088" s="209"/>
      <c r="N1088" s="209"/>
      <c r="O1088" s="209"/>
      <c r="P1088" s="209"/>
      <c r="Q1088" s="209"/>
      <c r="R1088" s="209"/>
      <c r="S1088" s="209"/>
      <c r="T1088" s="209"/>
      <c r="U1088" s="210">
        <f t="shared" si="490"/>
        <v>0</v>
      </c>
      <c r="V1088" s="209"/>
      <c r="W1088" s="210">
        <f t="shared" si="491"/>
        <v>0</v>
      </c>
      <c r="X1088" s="210">
        <f t="shared" si="486"/>
        <v>0</v>
      </c>
      <c r="Y1088" s="209"/>
      <c r="Z1088" s="209"/>
      <c r="AB1088" s="306">
        <f t="shared" si="492"/>
        <v>0</v>
      </c>
    </row>
    <row r="1089" spans="1:28" s="211" customFormat="1" ht="13.5" hidden="1">
      <c r="A1089" s="206"/>
      <c r="B1089" s="207" t="s">
        <v>29</v>
      </c>
      <c r="C1089" s="208" t="s">
        <v>30</v>
      </c>
      <c r="D1089" s="209"/>
      <c r="E1089" s="209"/>
      <c r="F1089" s="210">
        <f t="shared" si="487"/>
        <v>0</v>
      </c>
      <c r="G1089" s="210"/>
      <c r="H1089" s="209"/>
      <c r="I1089" s="210">
        <f t="shared" si="488"/>
        <v>0</v>
      </c>
      <c r="J1089" s="209"/>
      <c r="K1089" s="209"/>
      <c r="L1089" s="209"/>
      <c r="M1089" s="209"/>
      <c r="N1089" s="209"/>
      <c r="O1089" s="209"/>
      <c r="P1089" s="209"/>
      <c r="Q1089" s="209"/>
      <c r="R1089" s="209"/>
      <c r="S1089" s="209"/>
      <c r="T1089" s="209"/>
      <c r="U1089" s="210">
        <f t="shared" si="490"/>
        <v>0</v>
      </c>
      <c r="V1089" s="209"/>
      <c r="W1089" s="210">
        <f t="shared" si="491"/>
        <v>0</v>
      </c>
      <c r="X1089" s="210">
        <f t="shared" si="486"/>
        <v>0</v>
      </c>
      <c r="Y1089" s="209"/>
      <c r="Z1089" s="209"/>
      <c r="AB1089" s="306">
        <f t="shared" si="492"/>
        <v>0</v>
      </c>
    </row>
    <row r="1090" spans="1:28" s="211" customFormat="1" ht="13.5" hidden="1">
      <c r="A1090" s="206"/>
      <c r="B1090" s="207" t="s">
        <v>31</v>
      </c>
      <c r="C1090" s="208" t="s">
        <v>32</v>
      </c>
      <c r="D1090" s="209"/>
      <c r="E1090" s="209"/>
      <c r="F1090" s="210">
        <f t="shared" si="487"/>
        <v>0</v>
      </c>
      <c r="G1090" s="210"/>
      <c r="H1090" s="209"/>
      <c r="I1090" s="210">
        <f t="shared" si="488"/>
        <v>0</v>
      </c>
      <c r="J1090" s="209"/>
      <c r="K1090" s="209"/>
      <c r="L1090" s="209"/>
      <c r="M1090" s="209"/>
      <c r="N1090" s="209"/>
      <c r="O1090" s="209"/>
      <c r="P1090" s="209"/>
      <c r="Q1090" s="209"/>
      <c r="R1090" s="209"/>
      <c r="S1090" s="209"/>
      <c r="T1090" s="209"/>
      <c r="U1090" s="210">
        <f t="shared" si="490"/>
        <v>0</v>
      </c>
      <c r="V1090" s="209"/>
      <c r="W1090" s="210">
        <f t="shared" si="491"/>
        <v>0</v>
      </c>
      <c r="X1090" s="210">
        <f t="shared" si="486"/>
        <v>0</v>
      </c>
      <c r="Y1090" s="209"/>
      <c r="Z1090" s="209"/>
      <c r="AB1090" s="306">
        <f t="shared" si="492"/>
        <v>0</v>
      </c>
    </row>
    <row r="1091" spans="1:28" s="211" customFormat="1" ht="13.5" hidden="1">
      <c r="A1091" s="206"/>
      <c r="B1091" s="213" t="s">
        <v>33</v>
      </c>
      <c r="C1091" s="208" t="s">
        <v>34</v>
      </c>
      <c r="D1091" s="209"/>
      <c r="E1091" s="209"/>
      <c r="F1091" s="210">
        <f t="shared" si="487"/>
        <v>0</v>
      </c>
      <c r="G1091" s="210"/>
      <c r="H1091" s="209"/>
      <c r="I1091" s="210">
        <f t="shared" si="488"/>
        <v>0</v>
      </c>
      <c r="J1091" s="209"/>
      <c r="K1091" s="209"/>
      <c r="L1091" s="209"/>
      <c r="M1091" s="209"/>
      <c r="N1091" s="209"/>
      <c r="O1091" s="209"/>
      <c r="P1091" s="209"/>
      <c r="Q1091" s="209"/>
      <c r="R1091" s="209"/>
      <c r="S1091" s="209"/>
      <c r="T1091" s="209"/>
      <c r="U1091" s="210">
        <f t="shared" si="490"/>
        <v>0</v>
      </c>
      <c r="V1091" s="209"/>
      <c r="W1091" s="210">
        <f t="shared" si="491"/>
        <v>0</v>
      </c>
      <c r="X1091" s="210">
        <f t="shared" si="486"/>
        <v>0</v>
      </c>
      <c r="Y1091" s="209"/>
      <c r="Z1091" s="209"/>
      <c r="AB1091" s="306">
        <f t="shared" si="492"/>
        <v>0</v>
      </c>
    </row>
    <row r="1092" spans="1:28" s="198" customFormat="1" ht="13.5" hidden="1">
      <c r="A1092" s="195"/>
      <c r="B1092" s="195">
        <v>323</v>
      </c>
      <c r="C1092" s="196"/>
      <c r="D1092" s="197">
        <f>SUM(D1093+D1094+D1095+D1096+D1097+D1098+D1099+D1100+D1101)</f>
        <v>0</v>
      </c>
      <c r="E1092" s="197">
        <f>SUM(E1093+E1094+E1095+E1096+E1097+E1098+E1099+E1100+E1101)</f>
        <v>0</v>
      </c>
      <c r="F1092" s="210">
        <f t="shared" si="487"/>
        <v>0</v>
      </c>
      <c r="G1092" s="197"/>
      <c r="H1092" s="197">
        <f>SUM(H1093+H1094+H1095+H1096+H1097+H1098+H1099+H1100+H1101)</f>
        <v>0</v>
      </c>
      <c r="I1092" s="210">
        <f t="shared" si="488"/>
        <v>0</v>
      </c>
      <c r="J1092" s="197">
        <f aca="true" t="shared" si="501" ref="J1092:S1092">SUM(J1093+J1094+J1095+J1096+J1097+J1098+J1099+J1100+J1101)</f>
        <v>0</v>
      </c>
      <c r="K1092" s="197">
        <f t="shared" si="501"/>
        <v>0</v>
      </c>
      <c r="L1092" s="197">
        <f>SUM(L1093+L1094+L1095+L1096+L1097+L1098+L1099+L1100+L1101)</f>
        <v>0</v>
      </c>
      <c r="M1092" s="197">
        <f t="shared" si="501"/>
        <v>0</v>
      </c>
      <c r="N1092" s="197">
        <f t="shared" si="501"/>
        <v>0</v>
      </c>
      <c r="O1092" s="197">
        <f t="shared" si="501"/>
        <v>0</v>
      </c>
      <c r="P1092" s="197">
        <f t="shared" si="501"/>
        <v>0</v>
      </c>
      <c r="Q1092" s="197">
        <f t="shared" si="501"/>
        <v>0</v>
      </c>
      <c r="R1092" s="197">
        <f t="shared" si="501"/>
        <v>0</v>
      </c>
      <c r="S1092" s="197">
        <f t="shared" si="501"/>
        <v>0</v>
      </c>
      <c r="T1092" s="197">
        <f>SUM(T1093+T1094+T1095+T1096+T1097+T1098+T1099+T1100+T1101)</f>
        <v>0</v>
      </c>
      <c r="U1092" s="210">
        <f t="shared" si="490"/>
        <v>0</v>
      </c>
      <c r="V1092" s="197">
        <f>SUM(V1093+V1094+V1095+V1096+V1097+V1098+V1099+V1100+V1101)</f>
        <v>0</v>
      </c>
      <c r="W1092" s="210">
        <f t="shared" si="491"/>
        <v>0</v>
      </c>
      <c r="X1092" s="210">
        <f t="shared" si="486"/>
        <v>0</v>
      </c>
      <c r="Y1092" s="197">
        <f>SUM(Y1093+Y1094+Y1095+Y1096+Y1097+Y1098+Y1099+Y1100+Y1101)</f>
        <v>0</v>
      </c>
      <c r="Z1092" s="197">
        <f>SUM(Z1093+Z1094+Z1095+Z1096+Z1097+Z1098+Z1099+Z1100+Z1101)</f>
        <v>0</v>
      </c>
      <c r="AB1092" s="306">
        <f t="shared" si="492"/>
        <v>0</v>
      </c>
    </row>
    <row r="1093" spans="1:28" s="211" customFormat="1" ht="13.5" hidden="1">
      <c r="A1093" s="206"/>
      <c r="B1093" s="207" t="s">
        <v>35</v>
      </c>
      <c r="C1093" s="208" t="s">
        <v>36</v>
      </c>
      <c r="D1093" s="209"/>
      <c r="E1093" s="209"/>
      <c r="F1093" s="210">
        <f t="shared" si="487"/>
        <v>0</v>
      </c>
      <c r="G1093" s="210"/>
      <c r="H1093" s="209"/>
      <c r="I1093" s="210">
        <f t="shared" si="488"/>
        <v>0</v>
      </c>
      <c r="J1093" s="209"/>
      <c r="K1093" s="209"/>
      <c r="L1093" s="209"/>
      <c r="M1093" s="209"/>
      <c r="N1093" s="209"/>
      <c r="O1093" s="209"/>
      <c r="P1093" s="209"/>
      <c r="Q1093" s="209"/>
      <c r="R1093" s="209"/>
      <c r="S1093" s="209"/>
      <c r="T1093" s="209"/>
      <c r="U1093" s="210">
        <f t="shared" si="490"/>
        <v>0</v>
      </c>
      <c r="V1093" s="209"/>
      <c r="W1093" s="210">
        <f t="shared" si="491"/>
        <v>0</v>
      </c>
      <c r="X1093" s="210">
        <f t="shared" si="486"/>
        <v>0</v>
      </c>
      <c r="Y1093" s="209"/>
      <c r="Z1093" s="209"/>
      <c r="AB1093" s="306">
        <f t="shared" si="492"/>
        <v>0</v>
      </c>
    </row>
    <row r="1094" spans="1:28" s="211" customFormat="1" ht="13.5" hidden="1">
      <c r="A1094" s="206"/>
      <c r="B1094" s="207" t="s">
        <v>37</v>
      </c>
      <c r="C1094" s="208" t="s">
        <v>38</v>
      </c>
      <c r="D1094" s="209"/>
      <c r="E1094" s="209"/>
      <c r="F1094" s="210">
        <f t="shared" si="487"/>
        <v>0</v>
      </c>
      <c r="G1094" s="210"/>
      <c r="H1094" s="209"/>
      <c r="I1094" s="210">
        <f t="shared" si="488"/>
        <v>0</v>
      </c>
      <c r="J1094" s="209"/>
      <c r="K1094" s="209"/>
      <c r="L1094" s="209"/>
      <c r="M1094" s="209"/>
      <c r="N1094" s="209"/>
      <c r="O1094" s="209"/>
      <c r="P1094" s="209"/>
      <c r="Q1094" s="209"/>
      <c r="R1094" s="209"/>
      <c r="S1094" s="209"/>
      <c r="T1094" s="209"/>
      <c r="U1094" s="210">
        <f t="shared" si="490"/>
        <v>0</v>
      </c>
      <c r="V1094" s="209"/>
      <c r="W1094" s="210">
        <f t="shared" si="491"/>
        <v>0</v>
      </c>
      <c r="X1094" s="210">
        <f t="shared" si="486"/>
        <v>0</v>
      </c>
      <c r="Y1094" s="209"/>
      <c r="Z1094" s="209"/>
      <c r="AB1094" s="306">
        <f t="shared" si="492"/>
        <v>0</v>
      </c>
    </row>
    <row r="1095" spans="1:28" s="211" customFormat="1" ht="13.5" hidden="1">
      <c r="A1095" s="206"/>
      <c r="B1095" s="207" t="s">
        <v>39</v>
      </c>
      <c r="C1095" s="208" t="s">
        <v>40</v>
      </c>
      <c r="D1095" s="209"/>
      <c r="E1095" s="209"/>
      <c r="F1095" s="210">
        <f t="shared" si="487"/>
        <v>0</v>
      </c>
      <c r="G1095" s="210"/>
      <c r="H1095" s="209"/>
      <c r="I1095" s="210">
        <f t="shared" si="488"/>
        <v>0</v>
      </c>
      <c r="J1095" s="209"/>
      <c r="K1095" s="209"/>
      <c r="L1095" s="209"/>
      <c r="M1095" s="209"/>
      <c r="N1095" s="209"/>
      <c r="O1095" s="209"/>
      <c r="P1095" s="209"/>
      <c r="Q1095" s="209"/>
      <c r="R1095" s="209"/>
      <c r="S1095" s="209"/>
      <c r="T1095" s="209"/>
      <c r="U1095" s="210">
        <f t="shared" si="490"/>
        <v>0</v>
      </c>
      <c r="V1095" s="209"/>
      <c r="W1095" s="210">
        <f t="shared" si="491"/>
        <v>0</v>
      </c>
      <c r="X1095" s="210">
        <f t="shared" si="486"/>
        <v>0</v>
      </c>
      <c r="Y1095" s="209"/>
      <c r="Z1095" s="209"/>
      <c r="AB1095" s="306">
        <f t="shared" si="492"/>
        <v>0</v>
      </c>
    </row>
    <row r="1096" spans="1:28" s="211" customFormat="1" ht="13.5" hidden="1">
      <c r="A1096" s="206"/>
      <c r="B1096" s="207" t="s">
        <v>41</v>
      </c>
      <c r="C1096" s="208" t="s">
        <v>42</v>
      </c>
      <c r="D1096" s="209"/>
      <c r="E1096" s="209"/>
      <c r="F1096" s="210">
        <f t="shared" si="487"/>
        <v>0</v>
      </c>
      <c r="G1096" s="210"/>
      <c r="H1096" s="209"/>
      <c r="I1096" s="210">
        <f t="shared" si="488"/>
        <v>0</v>
      </c>
      <c r="J1096" s="209"/>
      <c r="K1096" s="209"/>
      <c r="L1096" s="209"/>
      <c r="M1096" s="209"/>
      <c r="N1096" s="209"/>
      <c r="O1096" s="209"/>
      <c r="P1096" s="209"/>
      <c r="Q1096" s="209"/>
      <c r="R1096" s="209"/>
      <c r="S1096" s="209"/>
      <c r="T1096" s="209"/>
      <c r="U1096" s="210">
        <f t="shared" si="490"/>
        <v>0</v>
      </c>
      <c r="V1096" s="209"/>
      <c r="W1096" s="210">
        <f t="shared" si="491"/>
        <v>0</v>
      </c>
      <c r="X1096" s="210">
        <f t="shared" si="486"/>
        <v>0</v>
      </c>
      <c r="Y1096" s="209"/>
      <c r="Z1096" s="209"/>
      <c r="AB1096" s="306">
        <f t="shared" si="492"/>
        <v>0</v>
      </c>
    </row>
    <row r="1097" spans="1:28" s="211" customFormat="1" ht="13.5" hidden="1">
      <c r="A1097" s="206"/>
      <c r="B1097" s="207" t="s">
        <v>43</v>
      </c>
      <c r="C1097" s="208" t="s">
        <v>44</v>
      </c>
      <c r="D1097" s="209"/>
      <c r="E1097" s="209"/>
      <c r="F1097" s="210">
        <f aca="true" t="shared" si="502" ref="F1097:F1128">SUM(H1097:S1097)</f>
        <v>0</v>
      </c>
      <c r="G1097" s="210"/>
      <c r="H1097" s="209"/>
      <c r="I1097" s="210">
        <f aca="true" t="shared" si="503" ref="I1097:I1128">SUM(H1097:H1097)</f>
        <v>0</v>
      </c>
      <c r="J1097" s="209"/>
      <c r="K1097" s="209"/>
      <c r="L1097" s="209"/>
      <c r="M1097" s="209"/>
      <c r="N1097" s="209"/>
      <c r="O1097" s="209"/>
      <c r="P1097" s="209"/>
      <c r="Q1097" s="209"/>
      <c r="R1097" s="209"/>
      <c r="S1097" s="209"/>
      <c r="T1097" s="209"/>
      <c r="U1097" s="210">
        <f aca="true" t="shared" si="504" ref="U1097:U1128">SUM(I1097+T1097)</f>
        <v>0</v>
      </c>
      <c r="V1097" s="209"/>
      <c r="W1097" s="210">
        <f t="shared" si="491"/>
        <v>0</v>
      </c>
      <c r="X1097" s="210">
        <f t="shared" si="486"/>
        <v>0</v>
      </c>
      <c r="Y1097" s="209"/>
      <c r="Z1097" s="209"/>
      <c r="AB1097" s="306">
        <f aca="true" t="shared" si="505" ref="AB1097:AB1128">SUM(P1097+AA1097)</f>
        <v>0</v>
      </c>
    </row>
    <row r="1098" spans="1:28" s="211" customFormat="1" ht="13.5" hidden="1">
      <c r="A1098" s="206"/>
      <c r="B1098" s="207" t="s">
        <v>45</v>
      </c>
      <c r="C1098" s="208" t="s">
        <v>46</v>
      </c>
      <c r="D1098" s="209"/>
      <c r="E1098" s="209"/>
      <c r="F1098" s="210">
        <f t="shared" si="502"/>
        <v>0</v>
      </c>
      <c r="G1098" s="210"/>
      <c r="H1098" s="209"/>
      <c r="I1098" s="210">
        <f t="shared" si="503"/>
        <v>0</v>
      </c>
      <c r="J1098" s="209"/>
      <c r="K1098" s="209"/>
      <c r="L1098" s="209"/>
      <c r="M1098" s="209"/>
      <c r="N1098" s="209"/>
      <c r="O1098" s="209"/>
      <c r="P1098" s="209"/>
      <c r="Q1098" s="209"/>
      <c r="R1098" s="209"/>
      <c r="S1098" s="209"/>
      <c r="T1098" s="209"/>
      <c r="U1098" s="210">
        <f t="shared" si="504"/>
        <v>0</v>
      </c>
      <c r="V1098" s="209"/>
      <c r="W1098" s="210">
        <f t="shared" si="491"/>
        <v>0</v>
      </c>
      <c r="X1098" s="210">
        <f t="shared" si="486"/>
        <v>0</v>
      </c>
      <c r="Y1098" s="209"/>
      <c r="Z1098" s="209"/>
      <c r="AB1098" s="306">
        <f t="shared" si="505"/>
        <v>0</v>
      </c>
    </row>
    <row r="1099" spans="1:28" s="211" customFormat="1" ht="13.5" hidden="1">
      <c r="A1099" s="206"/>
      <c r="B1099" s="207" t="s">
        <v>47</v>
      </c>
      <c r="C1099" s="208" t="s">
        <v>48</v>
      </c>
      <c r="D1099" s="209"/>
      <c r="E1099" s="209"/>
      <c r="F1099" s="210">
        <f t="shared" si="502"/>
        <v>0</v>
      </c>
      <c r="G1099" s="210"/>
      <c r="H1099" s="209"/>
      <c r="I1099" s="210">
        <f t="shared" si="503"/>
        <v>0</v>
      </c>
      <c r="J1099" s="209"/>
      <c r="K1099" s="209"/>
      <c r="L1099" s="209"/>
      <c r="M1099" s="209"/>
      <c r="N1099" s="209"/>
      <c r="O1099" s="209"/>
      <c r="P1099" s="209"/>
      <c r="Q1099" s="209"/>
      <c r="R1099" s="209"/>
      <c r="S1099" s="209"/>
      <c r="T1099" s="209"/>
      <c r="U1099" s="210">
        <f t="shared" si="504"/>
        <v>0</v>
      </c>
      <c r="V1099" s="209"/>
      <c r="W1099" s="210">
        <f t="shared" si="491"/>
        <v>0</v>
      </c>
      <c r="X1099" s="210">
        <f t="shared" si="486"/>
        <v>0</v>
      </c>
      <c r="Y1099" s="209"/>
      <c r="Z1099" s="209"/>
      <c r="AB1099" s="306">
        <f t="shared" si="505"/>
        <v>0</v>
      </c>
    </row>
    <row r="1100" spans="1:28" s="211" customFormat="1" ht="13.5" hidden="1">
      <c r="A1100" s="206"/>
      <c r="B1100" s="207" t="s">
        <v>49</v>
      </c>
      <c r="C1100" s="208" t="s">
        <v>50</v>
      </c>
      <c r="D1100" s="209"/>
      <c r="E1100" s="209"/>
      <c r="F1100" s="210">
        <f t="shared" si="502"/>
        <v>0</v>
      </c>
      <c r="G1100" s="210"/>
      <c r="H1100" s="209"/>
      <c r="I1100" s="210">
        <f t="shared" si="503"/>
        <v>0</v>
      </c>
      <c r="J1100" s="209"/>
      <c r="K1100" s="209"/>
      <c r="L1100" s="209"/>
      <c r="M1100" s="209"/>
      <c r="N1100" s="209"/>
      <c r="O1100" s="209"/>
      <c r="P1100" s="209"/>
      <c r="Q1100" s="209"/>
      <c r="R1100" s="209"/>
      <c r="S1100" s="209"/>
      <c r="T1100" s="209"/>
      <c r="U1100" s="210">
        <f t="shared" si="504"/>
        <v>0</v>
      </c>
      <c r="V1100" s="209"/>
      <c r="W1100" s="210">
        <f t="shared" si="491"/>
        <v>0</v>
      </c>
      <c r="X1100" s="210">
        <f t="shared" si="486"/>
        <v>0</v>
      </c>
      <c r="Y1100" s="209"/>
      <c r="Z1100" s="209"/>
      <c r="AB1100" s="306">
        <f t="shared" si="505"/>
        <v>0</v>
      </c>
    </row>
    <row r="1101" spans="1:28" s="211" customFormat="1" ht="13.5" hidden="1">
      <c r="A1101" s="206"/>
      <c r="B1101" s="207" t="s">
        <v>51</v>
      </c>
      <c r="C1101" s="208" t="s">
        <v>52</v>
      </c>
      <c r="D1101" s="209"/>
      <c r="E1101" s="209"/>
      <c r="F1101" s="210">
        <f t="shared" si="502"/>
        <v>0</v>
      </c>
      <c r="G1101" s="210"/>
      <c r="H1101" s="209"/>
      <c r="I1101" s="210">
        <f t="shared" si="503"/>
        <v>0</v>
      </c>
      <c r="J1101" s="209"/>
      <c r="K1101" s="209"/>
      <c r="L1101" s="209"/>
      <c r="M1101" s="209"/>
      <c r="N1101" s="209"/>
      <c r="O1101" s="209"/>
      <c r="P1101" s="209"/>
      <c r="Q1101" s="209"/>
      <c r="R1101" s="209"/>
      <c r="S1101" s="209"/>
      <c r="T1101" s="209"/>
      <c r="U1101" s="210">
        <f t="shared" si="504"/>
        <v>0</v>
      </c>
      <c r="V1101" s="209"/>
      <c r="W1101" s="210">
        <f t="shared" si="491"/>
        <v>0</v>
      </c>
      <c r="X1101" s="210">
        <f t="shared" si="486"/>
        <v>0</v>
      </c>
      <c r="Y1101" s="209"/>
      <c r="Z1101" s="209"/>
      <c r="AB1101" s="306">
        <f t="shared" si="505"/>
        <v>0</v>
      </c>
    </row>
    <row r="1102" spans="1:28" s="198" customFormat="1" ht="13.5" hidden="1">
      <c r="A1102" s="195"/>
      <c r="B1102" s="195">
        <v>324</v>
      </c>
      <c r="C1102" s="196"/>
      <c r="D1102" s="197">
        <f>SUM(D1103)</f>
        <v>0</v>
      </c>
      <c r="E1102" s="197">
        <f aca="true" t="shared" si="506" ref="E1102:V1102">SUM(E1103)</f>
        <v>0</v>
      </c>
      <c r="F1102" s="210">
        <f t="shared" si="502"/>
        <v>0</v>
      </c>
      <c r="G1102" s="197"/>
      <c r="H1102" s="197">
        <f t="shared" si="506"/>
        <v>0</v>
      </c>
      <c r="I1102" s="210">
        <f t="shared" si="503"/>
        <v>0</v>
      </c>
      <c r="J1102" s="197">
        <f t="shared" si="506"/>
        <v>0</v>
      </c>
      <c r="K1102" s="197">
        <f t="shared" si="506"/>
        <v>0</v>
      </c>
      <c r="L1102" s="197">
        <f t="shared" si="506"/>
        <v>0</v>
      </c>
      <c r="M1102" s="197">
        <f t="shared" si="506"/>
        <v>0</v>
      </c>
      <c r="N1102" s="197">
        <f t="shared" si="506"/>
        <v>0</v>
      </c>
      <c r="O1102" s="197">
        <f t="shared" si="506"/>
        <v>0</v>
      </c>
      <c r="P1102" s="197">
        <f t="shared" si="506"/>
        <v>0</v>
      </c>
      <c r="Q1102" s="197">
        <f t="shared" si="506"/>
        <v>0</v>
      </c>
      <c r="R1102" s="197">
        <f t="shared" si="506"/>
        <v>0</v>
      </c>
      <c r="S1102" s="197">
        <f t="shared" si="506"/>
        <v>0</v>
      </c>
      <c r="T1102" s="197">
        <f t="shared" si="506"/>
        <v>0</v>
      </c>
      <c r="U1102" s="210">
        <f t="shared" si="504"/>
        <v>0</v>
      </c>
      <c r="V1102" s="197">
        <f t="shared" si="506"/>
        <v>0</v>
      </c>
      <c r="W1102" s="210">
        <f t="shared" si="491"/>
        <v>0</v>
      </c>
      <c r="X1102" s="210">
        <f t="shared" si="486"/>
        <v>0</v>
      </c>
      <c r="Y1102" s="197">
        <f>SUM(Y1103)</f>
        <v>0</v>
      </c>
      <c r="Z1102" s="197">
        <f>SUM(Z1103)</f>
        <v>0</v>
      </c>
      <c r="AB1102" s="306">
        <f t="shared" si="505"/>
        <v>0</v>
      </c>
    </row>
    <row r="1103" spans="1:28" s="211" customFormat="1" ht="13.5" hidden="1">
      <c r="A1103" s="206"/>
      <c r="B1103" s="212" t="s">
        <v>54</v>
      </c>
      <c r="C1103" s="208" t="s">
        <v>53</v>
      </c>
      <c r="D1103" s="209"/>
      <c r="E1103" s="209"/>
      <c r="F1103" s="210">
        <f t="shared" si="502"/>
        <v>0</v>
      </c>
      <c r="G1103" s="210"/>
      <c r="H1103" s="209"/>
      <c r="I1103" s="210">
        <f t="shared" si="503"/>
        <v>0</v>
      </c>
      <c r="J1103" s="209"/>
      <c r="K1103" s="209"/>
      <c r="L1103" s="209"/>
      <c r="M1103" s="209"/>
      <c r="N1103" s="209"/>
      <c r="O1103" s="209"/>
      <c r="P1103" s="209"/>
      <c r="Q1103" s="209"/>
      <c r="R1103" s="209"/>
      <c r="S1103" s="209"/>
      <c r="T1103" s="209"/>
      <c r="U1103" s="210">
        <f t="shared" si="504"/>
        <v>0</v>
      </c>
      <c r="V1103" s="209"/>
      <c r="W1103" s="210">
        <f t="shared" si="491"/>
        <v>0</v>
      </c>
      <c r="X1103" s="210">
        <f t="shared" si="486"/>
        <v>0</v>
      </c>
      <c r="Y1103" s="209"/>
      <c r="Z1103" s="209"/>
      <c r="AB1103" s="306">
        <f t="shared" si="505"/>
        <v>0</v>
      </c>
    </row>
    <row r="1104" spans="1:28" s="198" customFormat="1" ht="13.5" hidden="1">
      <c r="A1104" s="195"/>
      <c r="B1104" s="203" t="s">
        <v>545</v>
      </c>
      <c r="C1104" s="196"/>
      <c r="D1104" s="197">
        <f>SUM(D1105+D1106+D1107+D1108+D1109+D1110+D1111)</f>
        <v>0</v>
      </c>
      <c r="E1104" s="197">
        <f>SUM(E1105+E1106+E1107+E1108+E1109+E1110+E1111)</f>
        <v>0</v>
      </c>
      <c r="F1104" s="210">
        <f t="shared" si="502"/>
        <v>0</v>
      </c>
      <c r="G1104" s="197"/>
      <c r="H1104" s="197">
        <f>SUM(H1105+H1106+H1107+H1108+H1109+H1110+H1111)</f>
        <v>0</v>
      </c>
      <c r="I1104" s="210">
        <f t="shared" si="503"/>
        <v>0</v>
      </c>
      <c r="J1104" s="197">
        <f aca="true" t="shared" si="507" ref="J1104:S1104">SUM(J1105+J1106+J1107+J1108+J1109+J1110+J1111)</f>
        <v>0</v>
      </c>
      <c r="K1104" s="197">
        <f t="shared" si="507"/>
        <v>0</v>
      </c>
      <c r="L1104" s="197">
        <f>SUM(L1105+L1106+L1107+L1108+L1109+L1110+L1111)</f>
        <v>0</v>
      </c>
      <c r="M1104" s="197">
        <f t="shared" si="507"/>
        <v>0</v>
      </c>
      <c r="N1104" s="197">
        <f t="shared" si="507"/>
        <v>0</v>
      </c>
      <c r="O1104" s="197">
        <f t="shared" si="507"/>
        <v>0</v>
      </c>
      <c r="P1104" s="197">
        <f t="shared" si="507"/>
        <v>0</v>
      </c>
      <c r="Q1104" s="197">
        <f t="shared" si="507"/>
        <v>0</v>
      </c>
      <c r="R1104" s="197">
        <f t="shared" si="507"/>
        <v>0</v>
      </c>
      <c r="S1104" s="197">
        <f t="shared" si="507"/>
        <v>0</v>
      </c>
      <c r="T1104" s="197">
        <f>SUM(T1105+T1106+T1107+T1108+T1109+T1110+T1111)</f>
        <v>0</v>
      </c>
      <c r="U1104" s="210">
        <f t="shared" si="504"/>
        <v>0</v>
      </c>
      <c r="V1104" s="197">
        <f>SUM(V1105+V1106+V1107+V1108+V1109+V1110+V1111)</f>
        <v>0</v>
      </c>
      <c r="W1104" s="210">
        <f t="shared" si="491"/>
        <v>0</v>
      </c>
      <c r="X1104" s="210">
        <f t="shared" si="486"/>
        <v>0</v>
      </c>
      <c r="Y1104" s="197">
        <f>SUM(Y1105+Y1106+Y1107+Y1108+Y1109+Y1110+Y1111)</f>
        <v>0</v>
      </c>
      <c r="Z1104" s="197">
        <f>SUM(Z1105+Z1106+Z1107+Z1108+Z1109+Z1110+Z1111)</f>
        <v>0</v>
      </c>
      <c r="AB1104" s="306">
        <f t="shared" si="505"/>
        <v>0</v>
      </c>
    </row>
    <row r="1105" spans="1:28" s="211" customFormat="1" ht="12.75" customHeight="1" hidden="1">
      <c r="A1105" s="206"/>
      <c r="B1105" s="207" t="s">
        <v>56</v>
      </c>
      <c r="C1105" s="208" t="s">
        <v>57</v>
      </c>
      <c r="D1105" s="209"/>
      <c r="E1105" s="209"/>
      <c r="F1105" s="210">
        <f t="shared" si="502"/>
        <v>0</v>
      </c>
      <c r="G1105" s="210"/>
      <c r="H1105" s="209"/>
      <c r="I1105" s="210">
        <f t="shared" si="503"/>
        <v>0</v>
      </c>
      <c r="J1105" s="209"/>
      <c r="K1105" s="209"/>
      <c r="L1105" s="209"/>
      <c r="M1105" s="209"/>
      <c r="N1105" s="209"/>
      <c r="O1105" s="209"/>
      <c r="P1105" s="209"/>
      <c r="Q1105" s="209"/>
      <c r="R1105" s="209"/>
      <c r="S1105" s="209"/>
      <c r="T1105" s="209"/>
      <c r="U1105" s="210">
        <f t="shared" si="504"/>
        <v>0</v>
      </c>
      <c r="V1105" s="209"/>
      <c r="W1105" s="210">
        <f t="shared" si="491"/>
        <v>0</v>
      </c>
      <c r="X1105" s="210">
        <f t="shared" si="486"/>
        <v>0</v>
      </c>
      <c r="Y1105" s="209"/>
      <c r="Z1105" s="209"/>
      <c r="AB1105" s="306">
        <f t="shared" si="505"/>
        <v>0</v>
      </c>
    </row>
    <row r="1106" spans="1:28" s="211" customFormat="1" ht="13.5" hidden="1">
      <c r="A1106" s="206"/>
      <c r="B1106" s="207" t="s">
        <v>58</v>
      </c>
      <c r="C1106" s="208" t="s">
        <v>59</v>
      </c>
      <c r="D1106" s="209"/>
      <c r="E1106" s="209"/>
      <c r="F1106" s="210">
        <f t="shared" si="502"/>
        <v>0</v>
      </c>
      <c r="G1106" s="210"/>
      <c r="H1106" s="209"/>
      <c r="I1106" s="210">
        <f t="shared" si="503"/>
        <v>0</v>
      </c>
      <c r="J1106" s="209"/>
      <c r="K1106" s="209"/>
      <c r="L1106" s="209"/>
      <c r="M1106" s="209"/>
      <c r="N1106" s="209"/>
      <c r="O1106" s="209"/>
      <c r="P1106" s="209"/>
      <c r="Q1106" s="209"/>
      <c r="R1106" s="209"/>
      <c r="S1106" s="209"/>
      <c r="T1106" s="209"/>
      <c r="U1106" s="210">
        <f t="shared" si="504"/>
        <v>0</v>
      </c>
      <c r="V1106" s="209"/>
      <c r="W1106" s="210">
        <f t="shared" si="491"/>
        <v>0</v>
      </c>
      <c r="X1106" s="210">
        <f t="shared" si="486"/>
        <v>0</v>
      </c>
      <c r="Y1106" s="209"/>
      <c r="Z1106" s="209"/>
      <c r="AB1106" s="306">
        <f t="shared" si="505"/>
        <v>0</v>
      </c>
    </row>
    <row r="1107" spans="1:28" s="211" customFormat="1" ht="13.5" hidden="1">
      <c r="A1107" s="206"/>
      <c r="B1107" s="207" t="s">
        <v>60</v>
      </c>
      <c r="C1107" s="208" t="s">
        <v>61</v>
      </c>
      <c r="D1107" s="209"/>
      <c r="E1107" s="209"/>
      <c r="F1107" s="210">
        <f t="shared" si="502"/>
        <v>0</v>
      </c>
      <c r="G1107" s="210"/>
      <c r="H1107" s="209"/>
      <c r="I1107" s="210">
        <f t="shared" si="503"/>
        <v>0</v>
      </c>
      <c r="J1107" s="209"/>
      <c r="K1107" s="209"/>
      <c r="L1107" s="209"/>
      <c r="M1107" s="209"/>
      <c r="N1107" s="209"/>
      <c r="O1107" s="209"/>
      <c r="P1107" s="209"/>
      <c r="Q1107" s="209"/>
      <c r="R1107" s="209"/>
      <c r="S1107" s="209"/>
      <c r="T1107" s="209"/>
      <c r="U1107" s="210">
        <f t="shared" si="504"/>
        <v>0</v>
      </c>
      <c r="V1107" s="209"/>
      <c r="W1107" s="210">
        <f t="shared" si="491"/>
        <v>0</v>
      </c>
      <c r="X1107" s="210">
        <f t="shared" si="486"/>
        <v>0</v>
      </c>
      <c r="Y1107" s="209"/>
      <c r="Z1107" s="209"/>
      <c r="AB1107" s="306">
        <f t="shared" si="505"/>
        <v>0</v>
      </c>
    </row>
    <row r="1108" spans="1:28" s="211" customFormat="1" ht="13.5" hidden="1">
      <c r="A1108" s="206"/>
      <c r="B1108" s="207" t="s">
        <v>62</v>
      </c>
      <c r="C1108" s="208" t="s">
        <v>63</v>
      </c>
      <c r="D1108" s="209"/>
      <c r="E1108" s="209"/>
      <c r="F1108" s="210">
        <f t="shared" si="502"/>
        <v>0</v>
      </c>
      <c r="G1108" s="210"/>
      <c r="H1108" s="209"/>
      <c r="I1108" s="210">
        <f t="shared" si="503"/>
        <v>0</v>
      </c>
      <c r="J1108" s="209"/>
      <c r="K1108" s="209"/>
      <c r="L1108" s="209"/>
      <c r="M1108" s="209"/>
      <c r="N1108" s="209"/>
      <c r="O1108" s="209"/>
      <c r="P1108" s="209"/>
      <c r="Q1108" s="209"/>
      <c r="R1108" s="209"/>
      <c r="S1108" s="209"/>
      <c r="T1108" s="209"/>
      <c r="U1108" s="210">
        <f t="shared" si="504"/>
        <v>0</v>
      </c>
      <c r="V1108" s="209"/>
      <c r="W1108" s="210">
        <f t="shared" si="491"/>
        <v>0</v>
      </c>
      <c r="X1108" s="210">
        <f t="shared" si="486"/>
        <v>0</v>
      </c>
      <c r="Y1108" s="209"/>
      <c r="Z1108" s="209"/>
      <c r="AB1108" s="306">
        <f t="shared" si="505"/>
        <v>0</v>
      </c>
    </row>
    <row r="1109" spans="1:28" s="211" customFormat="1" ht="13.5" hidden="1">
      <c r="A1109" s="206"/>
      <c r="B1109" s="206">
        <v>3295</v>
      </c>
      <c r="C1109" s="208" t="s">
        <v>64</v>
      </c>
      <c r="D1109" s="209"/>
      <c r="E1109" s="209"/>
      <c r="F1109" s="210">
        <f t="shared" si="502"/>
        <v>0</v>
      </c>
      <c r="G1109" s="210"/>
      <c r="H1109" s="209"/>
      <c r="I1109" s="210">
        <f t="shared" si="503"/>
        <v>0</v>
      </c>
      <c r="J1109" s="209"/>
      <c r="K1109" s="209"/>
      <c r="L1109" s="209"/>
      <c r="M1109" s="209"/>
      <c r="N1109" s="209"/>
      <c r="O1109" s="209"/>
      <c r="P1109" s="209"/>
      <c r="Q1109" s="209"/>
      <c r="R1109" s="209"/>
      <c r="S1109" s="209"/>
      <c r="T1109" s="209"/>
      <c r="U1109" s="210">
        <f t="shared" si="504"/>
        <v>0</v>
      </c>
      <c r="V1109" s="209"/>
      <c r="W1109" s="210">
        <f t="shared" si="491"/>
        <v>0</v>
      </c>
      <c r="X1109" s="210">
        <f t="shared" si="486"/>
        <v>0</v>
      </c>
      <c r="Y1109" s="209"/>
      <c r="Z1109" s="209"/>
      <c r="AB1109" s="306">
        <f t="shared" si="505"/>
        <v>0</v>
      </c>
    </row>
    <row r="1110" spans="1:28" s="211" customFormat="1" ht="13.5" hidden="1">
      <c r="A1110" s="206"/>
      <c r="B1110" s="206">
        <v>3296</v>
      </c>
      <c r="C1110" s="214" t="s">
        <v>65</v>
      </c>
      <c r="D1110" s="209"/>
      <c r="E1110" s="209"/>
      <c r="F1110" s="210">
        <f t="shared" si="502"/>
        <v>0</v>
      </c>
      <c r="G1110" s="210"/>
      <c r="H1110" s="209"/>
      <c r="I1110" s="210">
        <f t="shared" si="503"/>
        <v>0</v>
      </c>
      <c r="J1110" s="209"/>
      <c r="K1110" s="209"/>
      <c r="L1110" s="209"/>
      <c r="M1110" s="209"/>
      <c r="N1110" s="209"/>
      <c r="O1110" s="209"/>
      <c r="P1110" s="209"/>
      <c r="Q1110" s="209"/>
      <c r="R1110" s="209"/>
      <c r="S1110" s="209"/>
      <c r="T1110" s="209"/>
      <c r="U1110" s="210">
        <f t="shared" si="504"/>
        <v>0</v>
      </c>
      <c r="V1110" s="209"/>
      <c r="W1110" s="210">
        <f t="shared" si="491"/>
        <v>0</v>
      </c>
      <c r="X1110" s="210">
        <f t="shared" si="486"/>
        <v>0</v>
      </c>
      <c r="Y1110" s="209"/>
      <c r="Z1110" s="209"/>
      <c r="AB1110" s="306">
        <f t="shared" si="505"/>
        <v>0</v>
      </c>
    </row>
    <row r="1111" spans="1:28" s="211" customFormat="1" ht="13.5" hidden="1">
      <c r="A1111" s="206"/>
      <c r="B1111" s="207" t="s">
        <v>66</v>
      </c>
      <c r="C1111" s="208" t="s">
        <v>55</v>
      </c>
      <c r="D1111" s="209"/>
      <c r="E1111" s="209"/>
      <c r="F1111" s="210">
        <f t="shared" si="502"/>
        <v>0</v>
      </c>
      <c r="G1111" s="210"/>
      <c r="H1111" s="209"/>
      <c r="I1111" s="210">
        <f t="shared" si="503"/>
        <v>0</v>
      </c>
      <c r="J1111" s="209"/>
      <c r="K1111" s="209"/>
      <c r="L1111" s="209"/>
      <c r="M1111" s="209"/>
      <c r="N1111" s="209"/>
      <c r="O1111" s="209"/>
      <c r="P1111" s="209"/>
      <c r="Q1111" s="209"/>
      <c r="R1111" s="209"/>
      <c r="S1111" s="209"/>
      <c r="T1111" s="209"/>
      <c r="U1111" s="210">
        <f t="shared" si="504"/>
        <v>0</v>
      </c>
      <c r="V1111" s="209"/>
      <c r="W1111" s="210">
        <f t="shared" si="491"/>
        <v>0</v>
      </c>
      <c r="X1111" s="210">
        <f t="shared" si="486"/>
        <v>0</v>
      </c>
      <c r="Y1111" s="209"/>
      <c r="Z1111" s="209"/>
      <c r="AB1111" s="306">
        <f t="shared" si="505"/>
        <v>0</v>
      </c>
    </row>
    <row r="1112" spans="1:28" s="198" customFormat="1" ht="13.5" hidden="1">
      <c r="A1112" s="6"/>
      <c r="B1112" s="195">
        <v>34</v>
      </c>
      <c r="C1112" s="196" t="s">
        <v>67</v>
      </c>
      <c r="D1112" s="197">
        <f>SUM(D1113+D1118)</f>
        <v>0</v>
      </c>
      <c r="E1112" s="197">
        <f>SUM(E1113+E1118)</f>
        <v>0</v>
      </c>
      <c r="F1112" s="210">
        <f t="shared" si="502"/>
        <v>0</v>
      </c>
      <c r="G1112" s="197"/>
      <c r="H1112" s="197">
        <f>SUM(H1113+H1118)</f>
        <v>0</v>
      </c>
      <c r="I1112" s="210">
        <f t="shared" si="503"/>
        <v>0</v>
      </c>
      <c r="J1112" s="197">
        <f aca="true" t="shared" si="508" ref="J1112:S1112">SUM(J1113+J1118)</f>
        <v>0</v>
      </c>
      <c r="K1112" s="197">
        <f t="shared" si="508"/>
        <v>0</v>
      </c>
      <c r="L1112" s="197">
        <f>SUM(L1113+L1118)</f>
        <v>0</v>
      </c>
      <c r="M1112" s="197">
        <f t="shared" si="508"/>
        <v>0</v>
      </c>
      <c r="N1112" s="197">
        <f t="shared" si="508"/>
        <v>0</v>
      </c>
      <c r="O1112" s="197">
        <f t="shared" si="508"/>
        <v>0</v>
      </c>
      <c r="P1112" s="197">
        <f t="shared" si="508"/>
        <v>0</v>
      </c>
      <c r="Q1112" s="197">
        <f t="shared" si="508"/>
        <v>0</v>
      </c>
      <c r="R1112" s="197">
        <f t="shared" si="508"/>
        <v>0</v>
      </c>
      <c r="S1112" s="197">
        <f t="shared" si="508"/>
        <v>0</v>
      </c>
      <c r="T1112" s="197">
        <f>SUM(T1113+T1118)</f>
        <v>0</v>
      </c>
      <c r="U1112" s="210">
        <f t="shared" si="504"/>
        <v>0</v>
      </c>
      <c r="V1112" s="197">
        <f>SUM(V1113+V1118)</f>
        <v>0</v>
      </c>
      <c r="W1112" s="210">
        <f t="shared" si="491"/>
        <v>0</v>
      </c>
      <c r="X1112" s="210">
        <f t="shared" si="486"/>
        <v>0</v>
      </c>
      <c r="Y1112" s="197">
        <f>SUM(Y1113+Y1118)</f>
        <v>0</v>
      </c>
      <c r="Z1112" s="197">
        <f>SUM(Z1113+Z1118)</f>
        <v>0</v>
      </c>
      <c r="AB1112" s="306">
        <f t="shared" si="505"/>
        <v>0</v>
      </c>
    </row>
    <row r="1113" spans="1:28" s="198" customFormat="1" ht="13.5" hidden="1">
      <c r="A1113" s="195"/>
      <c r="B1113" s="195">
        <v>342</v>
      </c>
      <c r="C1113" s="196" t="s">
        <v>68</v>
      </c>
      <c r="D1113" s="197">
        <f>SUM(D1114+D1115+D1116+D1117)</f>
        <v>0</v>
      </c>
      <c r="E1113" s="197">
        <f>SUM(E1114+E1115+E1116+E1117)</f>
        <v>0</v>
      </c>
      <c r="F1113" s="210">
        <f t="shared" si="502"/>
        <v>0</v>
      </c>
      <c r="G1113" s="197"/>
      <c r="H1113" s="197">
        <f>SUM(H1114+H1115+H1116+H1117)</f>
        <v>0</v>
      </c>
      <c r="I1113" s="210">
        <f t="shared" si="503"/>
        <v>0</v>
      </c>
      <c r="J1113" s="197">
        <f aca="true" t="shared" si="509" ref="J1113:S1113">SUM(J1114+J1115+J1116+J1117)</f>
        <v>0</v>
      </c>
      <c r="K1113" s="197">
        <f t="shared" si="509"/>
        <v>0</v>
      </c>
      <c r="L1113" s="197">
        <f>SUM(L1114+L1115+L1116+L1117)</f>
        <v>0</v>
      </c>
      <c r="M1113" s="197">
        <f t="shared" si="509"/>
        <v>0</v>
      </c>
      <c r="N1113" s="197">
        <f t="shared" si="509"/>
        <v>0</v>
      </c>
      <c r="O1113" s="197">
        <f t="shared" si="509"/>
        <v>0</v>
      </c>
      <c r="P1113" s="197">
        <f t="shared" si="509"/>
        <v>0</v>
      </c>
      <c r="Q1113" s="197">
        <f t="shared" si="509"/>
        <v>0</v>
      </c>
      <c r="R1113" s="197">
        <f t="shared" si="509"/>
        <v>0</v>
      </c>
      <c r="S1113" s="197">
        <f t="shared" si="509"/>
        <v>0</v>
      </c>
      <c r="T1113" s="197">
        <f>SUM(T1114+T1115+T1116+T1117)</f>
        <v>0</v>
      </c>
      <c r="U1113" s="210">
        <f t="shared" si="504"/>
        <v>0</v>
      </c>
      <c r="V1113" s="197">
        <f>SUM(V1114+V1115+V1116+V1117)</f>
        <v>0</v>
      </c>
      <c r="W1113" s="210">
        <f t="shared" si="491"/>
        <v>0</v>
      </c>
      <c r="X1113" s="210">
        <f t="shared" si="486"/>
        <v>0</v>
      </c>
      <c r="Y1113" s="197">
        <f>SUM(Y1114+Y1115+Y1116+Y1117)</f>
        <v>0</v>
      </c>
      <c r="Z1113" s="197">
        <f>SUM(Z1114+Z1115+Z1116+Z1117)</f>
        <v>0</v>
      </c>
      <c r="AB1113" s="306">
        <f t="shared" si="505"/>
        <v>0</v>
      </c>
    </row>
    <row r="1114" spans="1:28" s="211" customFormat="1" ht="27.75" customHeight="1" hidden="1">
      <c r="A1114" s="206"/>
      <c r="B1114" s="207" t="s">
        <v>69</v>
      </c>
      <c r="C1114" s="208" t="s">
        <v>70</v>
      </c>
      <c r="D1114" s="209"/>
      <c r="E1114" s="209"/>
      <c r="F1114" s="210">
        <f t="shared" si="502"/>
        <v>0</v>
      </c>
      <c r="G1114" s="210"/>
      <c r="H1114" s="209"/>
      <c r="I1114" s="210">
        <f t="shared" si="503"/>
        <v>0</v>
      </c>
      <c r="J1114" s="209"/>
      <c r="K1114" s="209"/>
      <c r="L1114" s="209"/>
      <c r="M1114" s="209"/>
      <c r="N1114" s="209"/>
      <c r="O1114" s="209"/>
      <c r="P1114" s="209"/>
      <c r="Q1114" s="209"/>
      <c r="R1114" s="209"/>
      <c r="S1114" s="209"/>
      <c r="T1114" s="209"/>
      <c r="U1114" s="210">
        <f t="shared" si="504"/>
        <v>0</v>
      </c>
      <c r="V1114" s="209"/>
      <c r="W1114" s="210">
        <f t="shared" si="491"/>
        <v>0</v>
      </c>
      <c r="X1114" s="210">
        <f t="shared" si="486"/>
        <v>0</v>
      </c>
      <c r="Y1114" s="209"/>
      <c r="Z1114" s="209"/>
      <c r="AB1114" s="306">
        <f t="shared" si="505"/>
        <v>0</v>
      </c>
    </row>
    <row r="1115" spans="1:28" s="211" customFormat="1" ht="13.5" hidden="1">
      <c r="A1115" s="206"/>
      <c r="B1115" s="206">
        <v>3426</v>
      </c>
      <c r="C1115" s="208" t="s">
        <v>71</v>
      </c>
      <c r="D1115" s="209"/>
      <c r="E1115" s="209"/>
      <c r="F1115" s="210">
        <f t="shared" si="502"/>
        <v>0</v>
      </c>
      <c r="G1115" s="210"/>
      <c r="H1115" s="209"/>
      <c r="I1115" s="210">
        <f t="shared" si="503"/>
        <v>0</v>
      </c>
      <c r="J1115" s="209"/>
      <c r="K1115" s="209"/>
      <c r="L1115" s="209"/>
      <c r="M1115" s="209"/>
      <c r="N1115" s="209"/>
      <c r="O1115" s="209"/>
      <c r="P1115" s="209"/>
      <c r="Q1115" s="209"/>
      <c r="R1115" s="209"/>
      <c r="S1115" s="209"/>
      <c r="T1115" s="209"/>
      <c r="U1115" s="210">
        <f t="shared" si="504"/>
        <v>0</v>
      </c>
      <c r="V1115" s="209"/>
      <c r="W1115" s="210">
        <f t="shared" si="491"/>
        <v>0</v>
      </c>
      <c r="X1115" s="210">
        <f t="shared" si="486"/>
        <v>0</v>
      </c>
      <c r="Y1115" s="209"/>
      <c r="Z1115" s="209"/>
      <c r="AB1115" s="306">
        <f t="shared" si="505"/>
        <v>0</v>
      </c>
    </row>
    <row r="1116" spans="1:28" s="211" customFormat="1" ht="27" hidden="1">
      <c r="A1116" s="206"/>
      <c r="B1116" s="206">
        <v>3427</v>
      </c>
      <c r="C1116" s="208" t="s">
        <v>72</v>
      </c>
      <c r="D1116" s="209"/>
      <c r="E1116" s="209"/>
      <c r="F1116" s="210">
        <f t="shared" si="502"/>
        <v>0</v>
      </c>
      <c r="G1116" s="210"/>
      <c r="H1116" s="209"/>
      <c r="I1116" s="210">
        <f t="shared" si="503"/>
        <v>0</v>
      </c>
      <c r="J1116" s="209"/>
      <c r="K1116" s="209"/>
      <c r="L1116" s="209"/>
      <c r="M1116" s="209"/>
      <c r="N1116" s="209"/>
      <c r="O1116" s="209"/>
      <c r="P1116" s="209"/>
      <c r="Q1116" s="209"/>
      <c r="R1116" s="209"/>
      <c r="S1116" s="209"/>
      <c r="T1116" s="209"/>
      <c r="U1116" s="210">
        <f t="shared" si="504"/>
        <v>0</v>
      </c>
      <c r="V1116" s="209"/>
      <c r="W1116" s="210">
        <f t="shared" si="491"/>
        <v>0</v>
      </c>
      <c r="X1116" s="210">
        <f t="shared" si="486"/>
        <v>0</v>
      </c>
      <c r="Y1116" s="209"/>
      <c r="Z1116" s="209"/>
      <c r="AB1116" s="306">
        <f t="shared" si="505"/>
        <v>0</v>
      </c>
    </row>
    <row r="1117" spans="1:28" s="211" customFormat="1" ht="13.5" hidden="1">
      <c r="A1117" s="206"/>
      <c r="B1117" s="206">
        <v>3428</v>
      </c>
      <c r="C1117" s="208" t="s">
        <v>73</v>
      </c>
      <c r="D1117" s="209"/>
      <c r="E1117" s="209"/>
      <c r="F1117" s="210">
        <f t="shared" si="502"/>
        <v>0</v>
      </c>
      <c r="G1117" s="210"/>
      <c r="H1117" s="209"/>
      <c r="I1117" s="210">
        <f t="shared" si="503"/>
        <v>0</v>
      </c>
      <c r="J1117" s="209"/>
      <c r="K1117" s="209"/>
      <c r="L1117" s="209"/>
      <c r="M1117" s="209"/>
      <c r="N1117" s="209"/>
      <c r="O1117" s="209"/>
      <c r="P1117" s="209"/>
      <c r="Q1117" s="209"/>
      <c r="R1117" s="209"/>
      <c r="S1117" s="209"/>
      <c r="T1117" s="209"/>
      <c r="U1117" s="210">
        <f t="shared" si="504"/>
        <v>0</v>
      </c>
      <c r="V1117" s="209"/>
      <c r="W1117" s="210">
        <f t="shared" si="491"/>
        <v>0</v>
      </c>
      <c r="X1117" s="210">
        <f t="shared" si="486"/>
        <v>0</v>
      </c>
      <c r="Y1117" s="209"/>
      <c r="Z1117" s="209"/>
      <c r="AB1117" s="306">
        <f t="shared" si="505"/>
        <v>0</v>
      </c>
    </row>
    <row r="1118" spans="1:28" s="198" customFormat="1" ht="13.5" hidden="1">
      <c r="A1118" s="195"/>
      <c r="B1118" s="195">
        <v>343</v>
      </c>
      <c r="C1118" s="196"/>
      <c r="D1118" s="197">
        <f>SUM(D1119+D1120+D1121+D1122)</f>
        <v>0</v>
      </c>
      <c r="E1118" s="197">
        <f>SUM(E1119+E1120+E1121+E1122)</f>
        <v>0</v>
      </c>
      <c r="F1118" s="210">
        <f t="shared" si="502"/>
        <v>0</v>
      </c>
      <c r="G1118" s="197"/>
      <c r="H1118" s="197">
        <f>SUM(H1119+H1120+H1121+H1122)</f>
        <v>0</v>
      </c>
      <c r="I1118" s="210">
        <f t="shared" si="503"/>
        <v>0</v>
      </c>
      <c r="J1118" s="197">
        <f aca="true" t="shared" si="510" ref="J1118:S1118">SUM(J1119+J1120+J1121+J1122)</f>
        <v>0</v>
      </c>
      <c r="K1118" s="197">
        <f t="shared" si="510"/>
        <v>0</v>
      </c>
      <c r="L1118" s="197">
        <f>SUM(L1119+L1120+L1121+L1122)</f>
        <v>0</v>
      </c>
      <c r="M1118" s="197">
        <f t="shared" si="510"/>
        <v>0</v>
      </c>
      <c r="N1118" s="197">
        <f t="shared" si="510"/>
        <v>0</v>
      </c>
      <c r="O1118" s="197">
        <f t="shared" si="510"/>
        <v>0</v>
      </c>
      <c r="P1118" s="197">
        <f t="shared" si="510"/>
        <v>0</v>
      </c>
      <c r="Q1118" s="197">
        <f t="shared" si="510"/>
        <v>0</v>
      </c>
      <c r="R1118" s="197">
        <f t="shared" si="510"/>
        <v>0</v>
      </c>
      <c r="S1118" s="197">
        <f t="shared" si="510"/>
        <v>0</v>
      </c>
      <c r="T1118" s="197">
        <f>SUM(T1119+T1120+T1121+T1122)</f>
        <v>0</v>
      </c>
      <c r="U1118" s="210">
        <f t="shared" si="504"/>
        <v>0</v>
      </c>
      <c r="V1118" s="197">
        <f>SUM(V1119+V1120+V1121+V1122)</f>
        <v>0</v>
      </c>
      <c r="W1118" s="210">
        <f t="shared" si="491"/>
        <v>0</v>
      </c>
      <c r="X1118" s="210">
        <f t="shared" si="486"/>
        <v>0</v>
      </c>
      <c r="Y1118" s="197">
        <f>SUM(Y1119+Y1120+Y1121+Y1122)</f>
        <v>0</v>
      </c>
      <c r="Z1118" s="197">
        <f>SUM(Z1119+Z1120+Z1121+Z1122)</f>
        <v>0</v>
      </c>
      <c r="AB1118" s="306">
        <f t="shared" si="505"/>
        <v>0</v>
      </c>
    </row>
    <row r="1119" spans="1:28" s="211" customFormat="1" ht="13.5" hidden="1">
      <c r="A1119" s="206"/>
      <c r="B1119" s="207" t="s">
        <v>74</v>
      </c>
      <c r="C1119" s="208" t="s">
        <v>75</v>
      </c>
      <c r="D1119" s="209"/>
      <c r="E1119" s="209"/>
      <c r="F1119" s="210">
        <f t="shared" si="502"/>
        <v>0</v>
      </c>
      <c r="G1119" s="210"/>
      <c r="H1119" s="209"/>
      <c r="I1119" s="210">
        <f t="shared" si="503"/>
        <v>0</v>
      </c>
      <c r="J1119" s="209"/>
      <c r="K1119" s="209"/>
      <c r="L1119" s="209"/>
      <c r="M1119" s="209"/>
      <c r="N1119" s="209"/>
      <c r="O1119" s="209"/>
      <c r="P1119" s="209"/>
      <c r="Q1119" s="209"/>
      <c r="R1119" s="209"/>
      <c r="S1119" s="209"/>
      <c r="T1119" s="209"/>
      <c r="U1119" s="210">
        <f t="shared" si="504"/>
        <v>0</v>
      </c>
      <c r="V1119" s="209"/>
      <c r="W1119" s="210">
        <f t="shared" si="491"/>
        <v>0</v>
      </c>
      <c r="X1119" s="210">
        <f t="shared" si="486"/>
        <v>0</v>
      </c>
      <c r="Y1119" s="209"/>
      <c r="Z1119" s="209"/>
      <c r="AB1119" s="306">
        <f t="shared" si="505"/>
        <v>0</v>
      </c>
    </row>
    <row r="1120" spans="1:28" s="211" customFormat="1" ht="13.5" hidden="1">
      <c r="A1120" s="206"/>
      <c r="B1120" s="207" t="s">
        <v>76</v>
      </c>
      <c r="C1120" s="208" t="s">
        <v>77</v>
      </c>
      <c r="D1120" s="209"/>
      <c r="E1120" s="209"/>
      <c r="F1120" s="210">
        <f t="shared" si="502"/>
        <v>0</v>
      </c>
      <c r="G1120" s="210"/>
      <c r="H1120" s="209"/>
      <c r="I1120" s="210">
        <f t="shared" si="503"/>
        <v>0</v>
      </c>
      <c r="J1120" s="209"/>
      <c r="K1120" s="209"/>
      <c r="L1120" s="209"/>
      <c r="M1120" s="209"/>
      <c r="N1120" s="209"/>
      <c r="O1120" s="209"/>
      <c r="P1120" s="209"/>
      <c r="Q1120" s="209"/>
      <c r="R1120" s="209"/>
      <c r="S1120" s="209"/>
      <c r="T1120" s="209"/>
      <c r="U1120" s="210">
        <f t="shared" si="504"/>
        <v>0</v>
      </c>
      <c r="V1120" s="209"/>
      <c r="W1120" s="210">
        <f t="shared" si="491"/>
        <v>0</v>
      </c>
      <c r="X1120" s="210">
        <f t="shared" si="486"/>
        <v>0</v>
      </c>
      <c r="Y1120" s="209"/>
      <c r="Z1120" s="209"/>
      <c r="AB1120" s="306">
        <f t="shared" si="505"/>
        <v>0</v>
      </c>
    </row>
    <row r="1121" spans="1:28" s="211" customFormat="1" ht="13.5" hidden="1">
      <c r="A1121" s="206"/>
      <c r="B1121" s="207" t="s">
        <v>78</v>
      </c>
      <c r="C1121" s="208" t="s">
        <v>79</v>
      </c>
      <c r="D1121" s="209"/>
      <c r="E1121" s="209"/>
      <c r="F1121" s="210">
        <f t="shared" si="502"/>
        <v>0</v>
      </c>
      <c r="G1121" s="210"/>
      <c r="H1121" s="209"/>
      <c r="I1121" s="210">
        <f t="shared" si="503"/>
        <v>0</v>
      </c>
      <c r="J1121" s="209"/>
      <c r="K1121" s="209"/>
      <c r="L1121" s="209"/>
      <c r="M1121" s="209"/>
      <c r="N1121" s="209"/>
      <c r="O1121" s="209"/>
      <c r="P1121" s="209"/>
      <c r="Q1121" s="209"/>
      <c r="R1121" s="209"/>
      <c r="S1121" s="209"/>
      <c r="T1121" s="209"/>
      <c r="U1121" s="210">
        <f t="shared" si="504"/>
        <v>0</v>
      </c>
      <c r="V1121" s="209"/>
      <c r="W1121" s="210">
        <f t="shared" si="491"/>
        <v>0</v>
      </c>
      <c r="X1121" s="210">
        <f t="shared" si="486"/>
        <v>0</v>
      </c>
      <c r="Y1121" s="209"/>
      <c r="Z1121" s="209"/>
      <c r="AB1121" s="306">
        <f t="shared" si="505"/>
        <v>0</v>
      </c>
    </row>
    <row r="1122" spans="1:28" s="211" customFormat="1" ht="13.5" hidden="1">
      <c r="A1122" s="206"/>
      <c r="B1122" s="207" t="s">
        <v>80</v>
      </c>
      <c r="C1122" s="208" t="s">
        <v>81</v>
      </c>
      <c r="D1122" s="209"/>
      <c r="E1122" s="209"/>
      <c r="F1122" s="210">
        <f t="shared" si="502"/>
        <v>0</v>
      </c>
      <c r="G1122" s="210"/>
      <c r="H1122" s="209"/>
      <c r="I1122" s="210">
        <f t="shared" si="503"/>
        <v>0</v>
      </c>
      <c r="J1122" s="209"/>
      <c r="K1122" s="209"/>
      <c r="L1122" s="209"/>
      <c r="M1122" s="209"/>
      <c r="N1122" s="209"/>
      <c r="O1122" s="209"/>
      <c r="P1122" s="209"/>
      <c r="Q1122" s="209"/>
      <c r="R1122" s="209"/>
      <c r="S1122" s="209"/>
      <c r="T1122" s="209"/>
      <c r="U1122" s="210">
        <f t="shared" si="504"/>
        <v>0</v>
      </c>
      <c r="V1122" s="209"/>
      <c r="W1122" s="210">
        <f t="shared" si="491"/>
        <v>0</v>
      </c>
      <c r="X1122" s="210">
        <f t="shared" si="486"/>
        <v>0</v>
      </c>
      <c r="Y1122" s="209"/>
      <c r="Z1122" s="209"/>
      <c r="AB1122" s="306">
        <f t="shared" si="505"/>
        <v>0</v>
      </c>
    </row>
    <row r="1123" spans="2:28" s="7" customFormat="1" ht="13.5" hidden="1">
      <c r="B1123" s="5">
        <v>4</v>
      </c>
      <c r="C1123" s="7" t="s">
        <v>117</v>
      </c>
      <c r="D1123" s="4">
        <f>SUM(D1124)</f>
        <v>0</v>
      </c>
      <c r="E1123" s="4">
        <f aca="true" t="shared" si="511" ref="E1123:V1123">SUM(E1124)</f>
        <v>0</v>
      </c>
      <c r="F1123" s="210">
        <f t="shared" si="502"/>
        <v>0</v>
      </c>
      <c r="G1123" s="4"/>
      <c r="H1123" s="4">
        <f t="shared" si="511"/>
        <v>0</v>
      </c>
      <c r="I1123" s="210">
        <f t="shared" si="503"/>
        <v>0</v>
      </c>
      <c r="J1123" s="4">
        <f t="shared" si="511"/>
        <v>0</v>
      </c>
      <c r="K1123" s="4">
        <f t="shared" si="511"/>
        <v>0</v>
      </c>
      <c r="L1123" s="4">
        <f t="shared" si="511"/>
        <v>0</v>
      </c>
      <c r="M1123" s="4">
        <f t="shared" si="511"/>
        <v>0</v>
      </c>
      <c r="N1123" s="4">
        <f t="shared" si="511"/>
        <v>0</v>
      </c>
      <c r="O1123" s="4">
        <f t="shared" si="511"/>
        <v>0</v>
      </c>
      <c r="P1123" s="4">
        <f t="shared" si="511"/>
        <v>0</v>
      </c>
      <c r="Q1123" s="4">
        <f t="shared" si="511"/>
        <v>0</v>
      </c>
      <c r="R1123" s="4">
        <f t="shared" si="511"/>
        <v>0</v>
      </c>
      <c r="S1123" s="4">
        <f t="shared" si="511"/>
        <v>0</v>
      </c>
      <c r="T1123" s="4">
        <f t="shared" si="511"/>
        <v>0</v>
      </c>
      <c r="U1123" s="210">
        <f t="shared" si="504"/>
        <v>0</v>
      </c>
      <c r="V1123" s="4">
        <f t="shared" si="511"/>
        <v>0</v>
      </c>
      <c r="W1123" s="210">
        <f t="shared" si="491"/>
        <v>0</v>
      </c>
      <c r="X1123" s="210">
        <f t="shared" si="486"/>
        <v>0</v>
      </c>
      <c r="Y1123" s="4">
        <f>SUM(Y1124)</f>
        <v>0</v>
      </c>
      <c r="Z1123" s="4">
        <f>SUM(Z1124)</f>
        <v>0</v>
      </c>
      <c r="AB1123" s="306">
        <f t="shared" si="505"/>
        <v>0</v>
      </c>
    </row>
    <row r="1124" spans="2:28" s="7" customFormat="1" ht="13.5" hidden="1">
      <c r="B1124" s="5">
        <v>42</v>
      </c>
      <c r="D1124" s="4">
        <f>SUM(D1125+D1133+D1136+D1141)</f>
        <v>0</v>
      </c>
      <c r="E1124" s="4">
        <f>SUM(E1125+E1133+E1136+E1141)</f>
        <v>0</v>
      </c>
      <c r="F1124" s="210">
        <f t="shared" si="502"/>
        <v>0</v>
      </c>
      <c r="G1124" s="4"/>
      <c r="H1124" s="4">
        <f>SUM(H1125+H1133+H1136+H1141)</f>
        <v>0</v>
      </c>
      <c r="I1124" s="210">
        <f t="shared" si="503"/>
        <v>0</v>
      </c>
      <c r="J1124" s="4">
        <f aca="true" t="shared" si="512" ref="J1124:S1124">SUM(J1125+J1133+J1136+J1141)</f>
        <v>0</v>
      </c>
      <c r="K1124" s="4">
        <f t="shared" si="512"/>
        <v>0</v>
      </c>
      <c r="L1124" s="4">
        <f>SUM(L1125+L1133+L1136+L1141)</f>
        <v>0</v>
      </c>
      <c r="M1124" s="4">
        <f t="shared" si="512"/>
        <v>0</v>
      </c>
      <c r="N1124" s="4">
        <f t="shared" si="512"/>
        <v>0</v>
      </c>
      <c r="O1124" s="4">
        <f t="shared" si="512"/>
        <v>0</v>
      </c>
      <c r="P1124" s="4">
        <f t="shared" si="512"/>
        <v>0</v>
      </c>
      <c r="Q1124" s="4">
        <f t="shared" si="512"/>
        <v>0</v>
      </c>
      <c r="R1124" s="4">
        <f t="shared" si="512"/>
        <v>0</v>
      </c>
      <c r="S1124" s="4">
        <f t="shared" si="512"/>
        <v>0</v>
      </c>
      <c r="T1124" s="4">
        <f>SUM(T1125+T1133+T1136+T1141)</f>
        <v>0</v>
      </c>
      <c r="U1124" s="210">
        <f t="shared" si="504"/>
        <v>0</v>
      </c>
      <c r="V1124" s="4">
        <f>SUM(V1125+V1133+V1136+V1141)</f>
        <v>0</v>
      </c>
      <c r="W1124" s="210">
        <f t="shared" si="491"/>
        <v>0</v>
      </c>
      <c r="X1124" s="210">
        <f t="shared" si="486"/>
        <v>0</v>
      </c>
      <c r="Y1124" s="4">
        <f>SUM(Y1125+Y1133+Y1136+Y1141)</f>
        <v>0</v>
      </c>
      <c r="Z1124" s="4">
        <f>SUM(Z1125+Z1133+Z1136+Z1141)</f>
        <v>0</v>
      </c>
      <c r="AB1124" s="306">
        <f t="shared" si="505"/>
        <v>0</v>
      </c>
    </row>
    <row r="1125" spans="2:28" s="7" customFormat="1" ht="13.5" hidden="1">
      <c r="B1125" s="5">
        <v>422</v>
      </c>
      <c r="D1125" s="4">
        <f>SUM(D1126+D1127+D1128+D1129+D1130+D1131+D1132)</f>
        <v>0</v>
      </c>
      <c r="E1125" s="4">
        <f>SUM(E1126+E1127+E1128+E1129+E1130+E1131+E1132)</f>
        <v>0</v>
      </c>
      <c r="F1125" s="210">
        <f t="shared" si="502"/>
        <v>0</v>
      </c>
      <c r="G1125" s="4"/>
      <c r="H1125" s="4">
        <f>SUM(H1126+H1127+H1128+H1129+H1130+H1131+H1132)</f>
        <v>0</v>
      </c>
      <c r="I1125" s="210">
        <f t="shared" si="503"/>
        <v>0</v>
      </c>
      <c r="J1125" s="4">
        <f aca="true" t="shared" si="513" ref="J1125:S1125">SUM(J1126+J1127+J1128+J1129+J1130+J1131+J1132)</f>
        <v>0</v>
      </c>
      <c r="K1125" s="4">
        <f t="shared" si="513"/>
        <v>0</v>
      </c>
      <c r="L1125" s="4">
        <f>SUM(L1126+L1127+L1128+L1129+L1130+L1131+L1132)</f>
        <v>0</v>
      </c>
      <c r="M1125" s="4">
        <f t="shared" si="513"/>
        <v>0</v>
      </c>
      <c r="N1125" s="4">
        <f t="shared" si="513"/>
        <v>0</v>
      </c>
      <c r="O1125" s="4">
        <f t="shared" si="513"/>
        <v>0</v>
      </c>
      <c r="P1125" s="4">
        <f t="shared" si="513"/>
        <v>0</v>
      </c>
      <c r="Q1125" s="4">
        <f t="shared" si="513"/>
        <v>0</v>
      </c>
      <c r="R1125" s="4">
        <f t="shared" si="513"/>
        <v>0</v>
      </c>
      <c r="S1125" s="4">
        <f t="shared" si="513"/>
        <v>0</v>
      </c>
      <c r="T1125" s="4">
        <f>SUM(T1126+T1127+T1128+T1129+T1130+T1131+T1132)</f>
        <v>0</v>
      </c>
      <c r="U1125" s="210">
        <f t="shared" si="504"/>
        <v>0</v>
      </c>
      <c r="V1125" s="4">
        <f>SUM(V1126+V1127+V1128+V1129+V1130+V1131+V1132)</f>
        <v>0</v>
      </c>
      <c r="W1125" s="210">
        <f t="shared" si="491"/>
        <v>0</v>
      </c>
      <c r="X1125" s="210">
        <f t="shared" si="486"/>
        <v>0</v>
      </c>
      <c r="Y1125" s="4">
        <f>SUM(Y1126+Y1127+Y1128+Y1129+Y1130+Y1131+Y1132)</f>
        <v>0</v>
      </c>
      <c r="Z1125" s="4">
        <f>SUM(Z1126+Z1127+Z1128+Z1129+Z1130+Z1131+Z1132)</f>
        <v>0</v>
      </c>
      <c r="AB1125" s="306">
        <f t="shared" si="505"/>
        <v>0</v>
      </c>
    </row>
    <row r="1126" spans="1:28" s="218" customFormat="1" ht="13.5" hidden="1">
      <c r="A1126" s="215"/>
      <c r="B1126" s="216" t="s">
        <v>82</v>
      </c>
      <c r="C1126" s="217" t="s">
        <v>83</v>
      </c>
      <c r="D1126" s="209"/>
      <c r="E1126" s="209"/>
      <c r="F1126" s="210">
        <f t="shared" si="502"/>
        <v>0</v>
      </c>
      <c r="G1126" s="210"/>
      <c r="H1126" s="209"/>
      <c r="I1126" s="210">
        <f t="shared" si="503"/>
        <v>0</v>
      </c>
      <c r="J1126" s="209"/>
      <c r="K1126" s="209"/>
      <c r="L1126" s="209"/>
      <c r="M1126" s="209"/>
      <c r="N1126" s="209"/>
      <c r="O1126" s="209"/>
      <c r="P1126" s="209"/>
      <c r="Q1126" s="209"/>
      <c r="R1126" s="209"/>
      <c r="S1126" s="209"/>
      <c r="T1126" s="209"/>
      <c r="U1126" s="210">
        <f t="shared" si="504"/>
        <v>0</v>
      </c>
      <c r="V1126" s="209"/>
      <c r="W1126" s="210">
        <f t="shared" si="491"/>
        <v>0</v>
      </c>
      <c r="X1126" s="210">
        <f t="shared" si="486"/>
        <v>0</v>
      </c>
      <c r="Y1126" s="209"/>
      <c r="Z1126" s="209"/>
      <c r="AB1126" s="306">
        <f t="shared" si="505"/>
        <v>0</v>
      </c>
    </row>
    <row r="1127" spans="1:28" s="218" customFormat="1" ht="13.5" hidden="1">
      <c r="A1127" s="215"/>
      <c r="B1127" s="216" t="s">
        <v>84</v>
      </c>
      <c r="C1127" s="217" t="s">
        <v>85</v>
      </c>
      <c r="D1127" s="209"/>
      <c r="E1127" s="209"/>
      <c r="F1127" s="210">
        <f t="shared" si="502"/>
        <v>0</v>
      </c>
      <c r="G1127" s="210"/>
      <c r="H1127" s="209"/>
      <c r="I1127" s="210">
        <f t="shared" si="503"/>
        <v>0</v>
      </c>
      <c r="J1127" s="209"/>
      <c r="K1127" s="209"/>
      <c r="L1127" s="209"/>
      <c r="M1127" s="209"/>
      <c r="N1127" s="209"/>
      <c r="O1127" s="209"/>
      <c r="P1127" s="209"/>
      <c r="Q1127" s="209"/>
      <c r="R1127" s="209"/>
      <c r="S1127" s="209"/>
      <c r="T1127" s="209"/>
      <c r="U1127" s="210">
        <f t="shared" si="504"/>
        <v>0</v>
      </c>
      <c r="V1127" s="209"/>
      <c r="W1127" s="210">
        <f t="shared" si="491"/>
        <v>0</v>
      </c>
      <c r="X1127" s="210">
        <f t="shared" si="486"/>
        <v>0</v>
      </c>
      <c r="Y1127" s="209"/>
      <c r="Z1127" s="209"/>
      <c r="AB1127" s="306">
        <f t="shared" si="505"/>
        <v>0</v>
      </c>
    </row>
    <row r="1128" spans="1:28" s="218" customFormat="1" ht="13.5" hidden="1">
      <c r="A1128" s="215"/>
      <c r="B1128" s="216" t="s">
        <v>86</v>
      </c>
      <c r="C1128" s="217" t="s">
        <v>87</v>
      </c>
      <c r="D1128" s="209"/>
      <c r="E1128" s="209"/>
      <c r="F1128" s="210">
        <f t="shared" si="502"/>
        <v>0</v>
      </c>
      <c r="G1128" s="210"/>
      <c r="H1128" s="209"/>
      <c r="I1128" s="210">
        <f t="shared" si="503"/>
        <v>0</v>
      </c>
      <c r="J1128" s="209"/>
      <c r="K1128" s="209"/>
      <c r="L1128" s="209"/>
      <c r="M1128" s="209"/>
      <c r="N1128" s="209"/>
      <c r="O1128" s="209"/>
      <c r="P1128" s="209"/>
      <c r="Q1128" s="209"/>
      <c r="R1128" s="209"/>
      <c r="S1128" s="209"/>
      <c r="T1128" s="209"/>
      <c r="U1128" s="210">
        <f t="shared" si="504"/>
        <v>0</v>
      </c>
      <c r="V1128" s="209"/>
      <c r="W1128" s="210">
        <f t="shared" si="491"/>
        <v>0</v>
      </c>
      <c r="X1128" s="210">
        <f aca="true" t="shared" si="514" ref="X1128:X1142">SUM(N1128:V1128)</f>
        <v>0</v>
      </c>
      <c r="Y1128" s="209"/>
      <c r="Z1128" s="209"/>
      <c r="AB1128" s="306">
        <f t="shared" si="505"/>
        <v>0</v>
      </c>
    </row>
    <row r="1129" spans="1:28" s="218" customFormat="1" ht="13.5" hidden="1">
      <c r="A1129" s="215"/>
      <c r="B1129" s="216" t="s">
        <v>88</v>
      </c>
      <c r="C1129" s="217" t="s">
        <v>89</v>
      </c>
      <c r="D1129" s="209"/>
      <c r="E1129" s="209"/>
      <c r="F1129" s="210">
        <f aca="true" t="shared" si="515" ref="F1129:F1143">SUM(H1129:S1129)</f>
        <v>0</v>
      </c>
      <c r="G1129" s="210"/>
      <c r="H1129" s="209"/>
      <c r="I1129" s="210">
        <f aca="true" t="shared" si="516" ref="I1129:I1143">SUM(H1129:H1129)</f>
        <v>0</v>
      </c>
      <c r="J1129" s="209"/>
      <c r="K1129" s="209"/>
      <c r="L1129" s="209"/>
      <c r="M1129" s="209"/>
      <c r="N1129" s="209"/>
      <c r="O1129" s="209"/>
      <c r="P1129" s="209"/>
      <c r="Q1129" s="209"/>
      <c r="R1129" s="209"/>
      <c r="S1129" s="209"/>
      <c r="T1129" s="209"/>
      <c r="U1129" s="210">
        <f aca="true" t="shared" si="517" ref="U1129:U1143">SUM(I1129+T1129)</f>
        <v>0</v>
      </c>
      <c r="V1129" s="209"/>
      <c r="W1129" s="210">
        <f aca="true" t="shared" si="518" ref="W1129:W1143">SUM(U1129:V1129)</f>
        <v>0</v>
      </c>
      <c r="X1129" s="210">
        <f t="shared" si="514"/>
        <v>0</v>
      </c>
      <c r="Y1129" s="209"/>
      <c r="Z1129" s="209"/>
      <c r="AB1129" s="306">
        <f aca="true" t="shared" si="519" ref="AB1129:AB1143">SUM(P1129+AA1129)</f>
        <v>0</v>
      </c>
    </row>
    <row r="1130" spans="1:28" s="218" customFormat="1" ht="13.5" hidden="1">
      <c r="A1130" s="215"/>
      <c r="B1130" s="216" t="s">
        <v>90</v>
      </c>
      <c r="C1130" s="217" t="s">
        <v>91</v>
      </c>
      <c r="D1130" s="209"/>
      <c r="E1130" s="209"/>
      <c r="F1130" s="210">
        <f t="shared" si="515"/>
        <v>0</v>
      </c>
      <c r="G1130" s="210"/>
      <c r="H1130" s="209"/>
      <c r="I1130" s="210">
        <f t="shared" si="516"/>
        <v>0</v>
      </c>
      <c r="J1130" s="209"/>
      <c r="K1130" s="209"/>
      <c r="L1130" s="209"/>
      <c r="M1130" s="209"/>
      <c r="N1130" s="209"/>
      <c r="O1130" s="209"/>
      <c r="P1130" s="209"/>
      <c r="Q1130" s="209"/>
      <c r="R1130" s="209"/>
      <c r="S1130" s="209"/>
      <c r="T1130" s="209"/>
      <c r="U1130" s="210">
        <f t="shared" si="517"/>
        <v>0</v>
      </c>
      <c r="V1130" s="209"/>
      <c r="W1130" s="210">
        <f t="shared" si="518"/>
        <v>0</v>
      </c>
      <c r="X1130" s="210">
        <f t="shared" si="514"/>
        <v>0</v>
      </c>
      <c r="Y1130" s="209"/>
      <c r="Z1130" s="209"/>
      <c r="AB1130" s="306">
        <f t="shared" si="519"/>
        <v>0</v>
      </c>
    </row>
    <row r="1131" spans="1:28" s="218" customFormat="1" ht="13.5" hidden="1">
      <c r="A1131" s="215"/>
      <c r="B1131" s="216" t="s">
        <v>92</v>
      </c>
      <c r="C1131" s="217" t="s">
        <v>93</v>
      </c>
      <c r="D1131" s="209"/>
      <c r="E1131" s="209"/>
      <c r="F1131" s="210">
        <f t="shared" si="515"/>
        <v>0</v>
      </c>
      <c r="G1131" s="210"/>
      <c r="H1131" s="209"/>
      <c r="I1131" s="210">
        <f t="shared" si="516"/>
        <v>0</v>
      </c>
      <c r="J1131" s="209"/>
      <c r="K1131" s="209"/>
      <c r="L1131" s="209"/>
      <c r="M1131" s="209"/>
      <c r="N1131" s="209"/>
      <c r="O1131" s="209"/>
      <c r="P1131" s="209"/>
      <c r="Q1131" s="209"/>
      <c r="R1131" s="209"/>
      <c r="S1131" s="209"/>
      <c r="T1131" s="209"/>
      <c r="U1131" s="210">
        <f t="shared" si="517"/>
        <v>0</v>
      </c>
      <c r="V1131" s="209"/>
      <c r="W1131" s="210">
        <f t="shared" si="518"/>
        <v>0</v>
      </c>
      <c r="X1131" s="210">
        <f t="shared" si="514"/>
        <v>0</v>
      </c>
      <c r="Y1131" s="209"/>
      <c r="Z1131" s="209"/>
      <c r="AB1131" s="306">
        <f t="shared" si="519"/>
        <v>0</v>
      </c>
    </row>
    <row r="1132" spans="1:28" s="218" customFormat="1" ht="13.5" hidden="1">
      <c r="A1132" s="215"/>
      <c r="B1132" s="216" t="s">
        <v>94</v>
      </c>
      <c r="C1132" s="217" t="s">
        <v>95</v>
      </c>
      <c r="D1132" s="209"/>
      <c r="E1132" s="209"/>
      <c r="F1132" s="210">
        <f t="shared" si="515"/>
        <v>0</v>
      </c>
      <c r="G1132" s="210"/>
      <c r="H1132" s="209"/>
      <c r="I1132" s="210">
        <f t="shared" si="516"/>
        <v>0</v>
      </c>
      <c r="J1132" s="209"/>
      <c r="K1132" s="209"/>
      <c r="L1132" s="209"/>
      <c r="M1132" s="209"/>
      <c r="N1132" s="209"/>
      <c r="O1132" s="209"/>
      <c r="P1132" s="209"/>
      <c r="Q1132" s="209"/>
      <c r="R1132" s="209"/>
      <c r="S1132" s="209"/>
      <c r="T1132" s="209"/>
      <c r="U1132" s="210">
        <f t="shared" si="517"/>
        <v>0</v>
      </c>
      <c r="V1132" s="209"/>
      <c r="W1132" s="210">
        <f t="shared" si="518"/>
        <v>0</v>
      </c>
      <c r="X1132" s="210">
        <f t="shared" si="514"/>
        <v>0</v>
      </c>
      <c r="Y1132" s="209"/>
      <c r="Z1132" s="209"/>
      <c r="AB1132" s="306">
        <f t="shared" si="519"/>
        <v>0</v>
      </c>
    </row>
    <row r="1133" spans="1:28" s="201" customFormat="1" ht="13.5" hidden="1">
      <c r="A1133" s="199"/>
      <c r="B1133" s="199">
        <v>423</v>
      </c>
      <c r="C1133" s="202"/>
      <c r="D1133" s="204">
        <f>SUM(D1134+D1135)</f>
        <v>0</v>
      </c>
      <c r="E1133" s="204">
        <f>SUM(E1134+E1135)</f>
        <v>0</v>
      </c>
      <c r="F1133" s="210">
        <f t="shared" si="515"/>
        <v>0</v>
      </c>
      <c r="G1133" s="204"/>
      <c r="H1133" s="204">
        <f>SUM(H1134+H1135)</f>
        <v>0</v>
      </c>
      <c r="I1133" s="210">
        <f t="shared" si="516"/>
        <v>0</v>
      </c>
      <c r="J1133" s="204">
        <f aca="true" t="shared" si="520" ref="J1133:S1133">SUM(J1134+J1135)</f>
        <v>0</v>
      </c>
      <c r="K1133" s="204">
        <f t="shared" si="520"/>
        <v>0</v>
      </c>
      <c r="L1133" s="204">
        <f>SUM(L1134+L1135)</f>
        <v>0</v>
      </c>
      <c r="M1133" s="204">
        <f t="shared" si="520"/>
        <v>0</v>
      </c>
      <c r="N1133" s="204">
        <f t="shared" si="520"/>
        <v>0</v>
      </c>
      <c r="O1133" s="204">
        <f t="shared" si="520"/>
        <v>0</v>
      </c>
      <c r="P1133" s="204">
        <f t="shared" si="520"/>
        <v>0</v>
      </c>
      <c r="Q1133" s="204">
        <f t="shared" si="520"/>
        <v>0</v>
      </c>
      <c r="R1133" s="204">
        <f t="shared" si="520"/>
        <v>0</v>
      </c>
      <c r="S1133" s="204">
        <f t="shared" si="520"/>
        <v>0</v>
      </c>
      <c r="T1133" s="204">
        <f>SUM(T1134+T1135)</f>
        <v>0</v>
      </c>
      <c r="U1133" s="210">
        <f t="shared" si="517"/>
        <v>0</v>
      </c>
      <c r="V1133" s="204">
        <f>SUM(V1134+V1135)</f>
        <v>0</v>
      </c>
      <c r="W1133" s="210">
        <f t="shared" si="518"/>
        <v>0</v>
      </c>
      <c r="X1133" s="210">
        <f t="shared" si="514"/>
        <v>0</v>
      </c>
      <c r="Y1133" s="204">
        <f>SUM(Y1134+Y1135)</f>
        <v>0</v>
      </c>
      <c r="Z1133" s="204">
        <f>SUM(Z1134+Z1135)</f>
        <v>0</v>
      </c>
      <c r="AB1133" s="306">
        <f t="shared" si="519"/>
        <v>0</v>
      </c>
    </row>
    <row r="1134" spans="1:28" s="218" customFormat="1" ht="13.5" hidden="1">
      <c r="A1134" s="215"/>
      <c r="B1134" s="216" t="s">
        <v>96</v>
      </c>
      <c r="C1134" s="217" t="s">
        <v>97</v>
      </c>
      <c r="D1134" s="209"/>
      <c r="E1134" s="209"/>
      <c r="F1134" s="210">
        <f t="shared" si="515"/>
        <v>0</v>
      </c>
      <c r="G1134" s="210"/>
      <c r="H1134" s="209"/>
      <c r="I1134" s="210">
        <f t="shared" si="516"/>
        <v>0</v>
      </c>
      <c r="J1134" s="209"/>
      <c r="K1134" s="209"/>
      <c r="L1134" s="209"/>
      <c r="M1134" s="209"/>
      <c r="N1134" s="209"/>
      <c r="O1134" s="209"/>
      <c r="P1134" s="209"/>
      <c r="Q1134" s="209"/>
      <c r="R1134" s="209"/>
      <c r="S1134" s="209"/>
      <c r="T1134" s="209"/>
      <c r="U1134" s="210">
        <f t="shared" si="517"/>
        <v>0</v>
      </c>
      <c r="V1134" s="209"/>
      <c r="W1134" s="210">
        <f t="shared" si="518"/>
        <v>0</v>
      </c>
      <c r="X1134" s="210">
        <f t="shared" si="514"/>
        <v>0</v>
      </c>
      <c r="Y1134" s="209"/>
      <c r="Z1134" s="209"/>
      <c r="AB1134" s="306">
        <f t="shared" si="519"/>
        <v>0</v>
      </c>
    </row>
    <row r="1135" spans="1:28" s="218" customFormat="1" ht="13.5" hidden="1">
      <c r="A1135" s="215"/>
      <c r="B1135" s="216" t="s">
        <v>98</v>
      </c>
      <c r="C1135" s="217" t="s">
        <v>99</v>
      </c>
      <c r="D1135" s="209"/>
      <c r="E1135" s="209"/>
      <c r="F1135" s="210">
        <f t="shared" si="515"/>
        <v>0</v>
      </c>
      <c r="G1135" s="210"/>
      <c r="H1135" s="209"/>
      <c r="I1135" s="210">
        <f t="shared" si="516"/>
        <v>0</v>
      </c>
      <c r="J1135" s="209"/>
      <c r="K1135" s="209"/>
      <c r="L1135" s="209"/>
      <c r="M1135" s="209"/>
      <c r="N1135" s="209"/>
      <c r="O1135" s="209"/>
      <c r="P1135" s="209"/>
      <c r="Q1135" s="209"/>
      <c r="R1135" s="209"/>
      <c r="S1135" s="209"/>
      <c r="T1135" s="209"/>
      <c r="U1135" s="210">
        <f t="shared" si="517"/>
        <v>0</v>
      </c>
      <c r="V1135" s="209"/>
      <c r="W1135" s="210">
        <f t="shared" si="518"/>
        <v>0</v>
      </c>
      <c r="X1135" s="210">
        <f t="shared" si="514"/>
        <v>0</v>
      </c>
      <c r="Y1135" s="209"/>
      <c r="Z1135" s="209"/>
      <c r="AB1135" s="306">
        <f t="shared" si="519"/>
        <v>0</v>
      </c>
    </row>
    <row r="1136" spans="1:28" s="201" customFormat="1" ht="13.5" hidden="1">
      <c r="A1136" s="199"/>
      <c r="B1136" s="199">
        <v>424</v>
      </c>
      <c r="C1136" s="202"/>
      <c r="D1136" s="204">
        <f>SUM(D1137+D1138+D1139+D1140)</f>
        <v>0</v>
      </c>
      <c r="E1136" s="204">
        <f>SUM(E1137+E1138+E1139+E1140)</f>
        <v>0</v>
      </c>
      <c r="F1136" s="210">
        <f t="shared" si="515"/>
        <v>0</v>
      </c>
      <c r="G1136" s="204"/>
      <c r="H1136" s="204">
        <f>SUM(H1137+H1138+H1139+H1140)</f>
        <v>0</v>
      </c>
      <c r="I1136" s="210">
        <f t="shared" si="516"/>
        <v>0</v>
      </c>
      <c r="J1136" s="204">
        <f aca="true" t="shared" si="521" ref="J1136:S1136">SUM(J1137+J1138+J1139+J1140)</f>
        <v>0</v>
      </c>
      <c r="K1136" s="204">
        <f t="shared" si="521"/>
        <v>0</v>
      </c>
      <c r="L1136" s="204">
        <f>SUM(L1137+L1138+L1139+L1140)</f>
        <v>0</v>
      </c>
      <c r="M1136" s="204">
        <f t="shared" si="521"/>
        <v>0</v>
      </c>
      <c r="N1136" s="204">
        <f t="shared" si="521"/>
        <v>0</v>
      </c>
      <c r="O1136" s="204">
        <f t="shared" si="521"/>
        <v>0</v>
      </c>
      <c r="P1136" s="204">
        <f t="shared" si="521"/>
        <v>0</v>
      </c>
      <c r="Q1136" s="204">
        <f t="shared" si="521"/>
        <v>0</v>
      </c>
      <c r="R1136" s="204">
        <f t="shared" si="521"/>
        <v>0</v>
      </c>
      <c r="S1136" s="204">
        <f t="shared" si="521"/>
        <v>0</v>
      </c>
      <c r="T1136" s="204">
        <f>SUM(T1137+T1138+T1139+T1140)</f>
        <v>0</v>
      </c>
      <c r="U1136" s="210">
        <f t="shared" si="517"/>
        <v>0</v>
      </c>
      <c r="V1136" s="204">
        <f>SUM(V1137+V1138+V1139+V1140)</f>
        <v>0</v>
      </c>
      <c r="W1136" s="210">
        <f t="shared" si="518"/>
        <v>0</v>
      </c>
      <c r="X1136" s="210">
        <f t="shared" si="514"/>
        <v>0</v>
      </c>
      <c r="Y1136" s="204">
        <f>SUM(Y1137+Y1138+Y1139+Y1140)</f>
        <v>0</v>
      </c>
      <c r="Z1136" s="204">
        <f>SUM(Z1137+Z1138+Z1139+Z1140)</f>
        <v>0</v>
      </c>
      <c r="AB1136" s="306">
        <f t="shared" si="519"/>
        <v>0</v>
      </c>
    </row>
    <row r="1137" spans="1:28" s="218" customFormat="1" ht="13.5" hidden="1">
      <c r="A1137" s="215"/>
      <c r="B1137" s="219">
        <v>4241</v>
      </c>
      <c r="C1137" s="220" t="s">
        <v>100</v>
      </c>
      <c r="D1137" s="209"/>
      <c r="E1137" s="209"/>
      <c r="F1137" s="210">
        <f t="shared" si="515"/>
        <v>0</v>
      </c>
      <c r="G1137" s="210"/>
      <c r="H1137" s="209"/>
      <c r="I1137" s="210">
        <f t="shared" si="516"/>
        <v>0</v>
      </c>
      <c r="J1137" s="209"/>
      <c r="K1137" s="209"/>
      <c r="L1137" s="209"/>
      <c r="M1137" s="209"/>
      <c r="N1137" s="209"/>
      <c r="O1137" s="209"/>
      <c r="P1137" s="209"/>
      <c r="Q1137" s="209"/>
      <c r="R1137" s="209"/>
      <c r="S1137" s="209"/>
      <c r="T1137" s="209"/>
      <c r="U1137" s="210">
        <f t="shared" si="517"/>
        <v>0</v>
      </c>
      <c r="V1137" s="209"/>
      <c r="W1137" s="210">
        <f t="shared" si="518"/>
        <v>0</v>
      </c>
      <c r="X1137" s="210">
        <f t="shared" si="514"/>
        <v>0</v>
      </c>
      <c r="Y1137" s="209"/>
      <c r="Z1137" s="209"/>
      <c r="AB1137" s="306">
        <f t="shared" si="519"/>
        <v>0</v>
      </c>
    </row>
    <row r="1138" spans="1:28" s="218" customFormat="1" ht="13.5" hidden="1">
      <c r="A1138" s="215"/>
      <c r="B1138" s="219">
        <v>4242</v>
      </c>
      <c r="C1138" s="221" t="s">
        <v>101</v>
      </c>
      <c r="D1138" s="209"/>
      <c r="E1138" s="209"/>
      <c r="F1138" s="210">
        <f t="shared" si="515"/>
        <v>0</v>
      </c>
      <c r="G1138" s="210"/>
      <c r="H1138" s="209"/>
      <c r="I1138" s="210">
        <f t="shared" si="516"/>
        <v>0</v>
      </c>
      <c r="J1138" s="209"/>
      <c r="K1138" s="209"/>
      <c r="L1138" s="209"/>
      <c r="M1138" s="209"/>
      <c r="N1138" s="209"/>
      <c r="O1138" s="209"/>
      <c r="P1138" s="209"/>
      <c r="Q1138" s="209"/>
      <c r="R1138" s="209"/>
      <c r="S1138" s="209"/>
      <c r="T1138" s="209"/>
      <c r="U1138" s="210">
        <f t="shared" si="517"/>
        <v>0</v>
      </c>
      <c r="V1138" s="209"/>
      <c r="W1138" s="210">
        <f t="shared" si="518"/>
        <v>0</v>
      </c>
      <c r="X1138" s="210">
        <f t="shared" si="514"/>
        <v>0</v>
      </c>
      <c r="Y1138" s="209"/>
      <c r="Z1138" s="209"/>
      <c r="AB1138" s="306">
        <f t="shared" si="519"/>
        <v>0</v>
      </c>
    </row>
    <row r="1139" spans="1:28" s="218" customFormat="1" ht="13.5" hidden="1">
      <c r="A1139" s="215"/>
      <c r="B1139" s="219">
        <v>4243</v>
      </c>
      <c r="C1139" s="221" t="s">
        <v>102</v>
      </c>
      <c r="D1139" s="209"/>
      <c r="E1139" s="209"/>
      <c r="F1139" s="210">
        <f t="shared" si="515"/>
        <v>0</v>
      </c>
      <c r="G1139" s="210"/>
      <c r="H1139" s="209"/>
      <c r="I1139" s="210">
        <f t="shared" si="516"/>
        <v>0</v>
      </c>
      <c r="J1139" s="209"/>
      <c r="K1139" s="209"/>
      <c r="L1139" s="209"/>
      <c r="M1139" s="209"/>
      <c r="N1139" s="209"/>
      <c r="O1139" s="209"/>
      <c r="P1139" s="209"/>
      <c r="Q1139" s="209"/>
      <c r="R1139" s="209"/>
      <c r="S1139" s="209"/>
      <c r="T1139" s="209"/>
      <c r="U1139" s="210">
        <f t="shared" si="517"/>
        <v>0</v>
      </c>
      <c r="V1139" s="209"/>
      <c r="W1139" s="210">
        <f t="shared" si="518"/>
        <v>0</v>
      </c>
      <c r="X1139" s="210">
        <f t="shared" si="514"/>
        <v>0</v>
      </c>
      <c r="Y1139" s="209"/>
      <c r="Z1139" s="209"/>
      <c r="AB1139" s="306">
        <f t="shared" si="519"/>
        <v>0</v>
      </c>
    </row>
    <row r="1140" spans="1:28" s="218" customFormat="1" ht="13.5" hidden="1">
      <c r="A1140" s="215"/>
      <c r="B1140" s="219">
        <v>4244</v>
      </c>
      <c r="C1140" s="221" t="s">
        <v>103</v>
      </c>
      <c r="D1140" s="209"/>
      <c r="E1140" s="209"/>
      <c r="F1140" s="210">
        <f t="shared" si="515"/>
        <v>0</v>
      </c>
      <c r="G1140" s="210"/>
      <c r="H1140" s="209"/>
      <c r="I1140" s="210">
        <f t="shared" si="516"/>
        <v>0</v>
      </c>
      <c r="J1140" s="209"/>
      <c r="K1140" s="209"/>
      <c r="L1140" s="209"/>
      <c r="M1140" s="209"/>
      <c r="N1140" s="209"/>
      <c r="O1140" s="209"/>
      <c r="P1140" s="209"/>
      <c r="Q1140" s="209"/>
      <c r="R1140" s="209"/>
      <c r="S1140" s="209"/>
      <c r="T1140" s="209"/>
      <c r="U1140" s="210">
        <f t="shared" si="517"/>
        <v>0</v>
      </c>
      <c r="V1140" s="209"/>
      <c r="W1140" s="210">
        <f t="shared" si="518"/>
        <v>0</v>
      </c>
      <c r="X1140" s="210">
        <f t="shared" si="514"/>
        <v>0</v>
      </c>
      <c r="Y1140" s="209"/>
      <c r="Z1140" s="209"/>
      <c r="AB1140" s="306">
        <f t="shared" si="519"/>
        <v>0</v>
      </c>
    </row>
    <row r="1141" spans="1:28" s="201" customFormat="1" ht="13.5" hidden="1">
      <c r="A1141" s="199"/>
      <c r="B1141" s="199">
        <v>426</v>
      </c>
      <c r="C1141" s="200"/>
      <c r="D1141" s="204">
        <f>SUM(D1142+D1143)</f>
        <v>0</v>
      </c>
      <c r="E1141" s="204">
        <f>SUM(E1142+E1143)</f>
        <v>0</v>
      </c>
      <c r="F1141" s="210">
        <f t="shared" si="515"/>
        <v>0</v>
      </c>
      <c r="G1141" s="204"/>
      <c r="H1141" s="204">
        <f>SUM(H1142+H1143)</f>
        <v>0</v>
      </c>
      <c r="I1141" s="210">
        <f t="shared" si="516"/>
        <v>0</v>
      </c>
      <c r="J1141" s="204">
        <f aca="true" t="shared" si="522" ref="J1141:S1141">SUM(J1142+J1143)</f>
        <v>0</v>
      </c>
      <c r="K1141" s="204">
        <f t="shared" si="522"/>
        <v>0</v>
      </c>
      <c r="L1141" s="204">
        <f>SUM(L1142+L1143)</f>
        <v>0</v>
      </c>
      <c r="M1141" s="204">
        <f t="shared" si="522"/>
        <v>0</v>
      </c>
      <c r="N1141" s="204">
        <f t="shared" si="522"/>
        <v>0</v>
      </c>
      <c r="O1141" s="204">
        <f t="shared" si="522"/>
        <v>0</v>
      </c>
      <c r="P1141" s="204">
        <f t="shared" si="522"/>
        <v>0</v>
      </c>
      <c r="Q1141" s="204">
        <f t="shared" si="522"/>
        <v>0</v>
      </c>
      <c r="R1141" s="204">
        <f t="shared" si="522"/>
        <v>0</v>
      </c>
      <c r="S1141" s="204">
        <f t="shared" si="522"/>
        <v>0</v>
      </c>
      <c r="T1141" s="204">
        <f>SUM(T1142+T1143)</f>
        <v>0</v>
      </c>
      <c r="U1141" s="210">
        <f t="shared" si="517"/>
        <v>0</v>
      </c>
      <c r="V1141" s="204">
        <f>SUM(V1142+V1143)</f>
        <v>0</v>
      </c>
      <c r="W1141" s="210">
        <f t="shared" si="518"/>
        <v>0</v>
      </c>
      <c r="X1141" s="210">
        <f t="shared" si="514"/>
        <v>0</v>
      </c>
      <c r="Y1141" s="204">
        <f>SUM(Y1142+Y1143)</f>
        <v>0</v>
      </c>
      <c r="Z1141" s="204">
        <f>SUM(Z1142+Z1143)</f>
        <v>0</v>
      </c>
      <c r="AB1141" s="306">
        <f t="shared" si="519"/>
        <v>0</v>
      </c>
    </row>
    <row r="1142" spans="1:28" s="218" customFormat="1" ht="13.5" hidden="1">
      <c r="A1142" s="215"/>
      <c r="B1142" s="216">
        <v>4262</v>
      </c>
      <c r="C1142" s="217" t="s">
        <v>104</v>
      </c>
      <c r="D1142" s="209"/>
      <c r="E1142" s="209"/>
      <c r="F1142" s="210">
        <f t="shared" si="515"/>
        <v>0</v>
      </c>
      <c r="G1142" s="210"/>
      <c r="H1142" s="209"/>
      <c r="I1142" s="210">
        <f t="shared" si="516"/>
        <v>0</v>
      </c>
      <c r="J1142" s="209"/>
      <c r="K1142" s="209"/>
      <c r="L1142" s="209"/>
      <c r="M1142" s="209"/>
      <c r="N1142" s="209"/>
      <c r="O1142" s="209"/>
      <c r="P1142" s="209"/>
      <c r="Q1142" s="209"/>
      <c r="R1142" s="209"/>
      <c r="S1142" s="209"/>
      <c r="T1142" s="209"/>
      <c r="U1142" s="210">
        <f t="shared" si="517"/>
        <v>0</v>
      </c>
      <c r="V1142" s="209"/>
      <c r="W1142" s="210">
        <f t="shared" si="518"/>
        <v>0</v>
      </c>
      <c r="X1142" s="210">
        <f t="shared" si="514"/>
        <v>0</v>
      </c>
      <c r="Y1142" s="209"/>
      <c r="Z1142" s="209"/>
      <c r="AB1142" s="306">
        <f t="shared" si="519"/>
        <v>0</v>
      </c>
    </row>
    <row r="1143" spans="1:28" s="218" customFormat="1" ht="13.5" hidden="1">
      <c r="A1143" s="215"/>
      <c r="B1143" s="216">
        <v>4263</v>
      </c>
      <c r="C1143" s="217" t="s">
        <v>105</v>
      </c>
      <c r="D1143" s="209"/>
      <c r="E1143" s="209"/>
      <c r="F1143" s="210">
        <f t="shared" si="515"/>
        <v>0</v>
      </c>
      <c r="G1143" s="210"/>
      <c r="H1143" s="209"/>
      <c r="I1143" s="210">
        <f t="shared" si="516"/>
        <v>0</v>
      </c>
      <c r="J1143" s="209"/>
      <c r="K1143" s="209"/>
      <c r="L1143" s="209"/>
      <c r="M1143" s="209"/>
      <c r="N1143" s="209"/>
      <c r="O1143" s="209"/>
      <c r="P1143" s="209"/>
      <c r="Q1143" s="209"/>
      <c r="R1143" s="209"/>
      <c r="S1143" s="209"/>
      <c r="T1143" s="209"/>
      <c r="U1143" s="210">
        <f t="shared" si="517"/>
        <v>0</v>
      </c>
      <c r="V1143" s="209"/>
      <c r="W1143" s="210">
        <f t="shared" si="518"/>
        <v>0</v>
      </c>
      <c r="X1143" s="3"/>
      <c r="Y1143" s="209"/>
      <c r="Z1143" s="209"/>
      <c r="AB1143" s="306">
        <f t="shared" si="519"/>
        <v>0</v>
      </c>
    </row>
    <row r="1144" ht="13.5" hidden="1">
      <c r="X1144" s="210">
        <f aca="true" t="shared" si="523" ref="X1144:X1207">SUM(N1144:V1144)</f>
        <v>0</v>
      </c>
    </row>
    <row r="1145" spans="2:28" s="7" customFormat="1" ht="13.5" hidden="1">
      <c r="B1145" s="6"/>
      <c r="C1145" s="10" t="s">
        <v>548</v>
      </c>
      <c r="D1145" s="4">
        <f>SUM(D1146+D1203)</f>
        <v>0</v>
      </c>
      <c r="E1145" s="4">
        <f>SUM(E1146+E1203)</f>
        <v>0</v>
      </c>
      <c r="F1145" s="210">
        <f aca="true" t="shared" si="524" ref="F1145:F1176">SUM(H1145:S1145)</f>
        <v>0</v>
      </c>
      <c r="G1145" s="4"/>
      <c r="H1145" s="4">
        <f>SUM(H1146+H1203)</f>
        <v>0</v>
      </c>
      <c r="I1145" s="210">
        <f aca="true" t="shared" si="525" ref="I1145:I1176">SUM(H1145:H1145)</f>
        <v>0</v>
      </c>
      <c r="J1145" s="4">
        <f aca="true" t="shared" si="526" ref="J1145:S1145">SUM(J1146+J1203)</f>
        <v>0</v>
      </c>
      <c r="K1145" s="4">
        <f t="shared" si="526"/>
        <v>0</v>
      </c>
      <c r="L1145" s="4">
        <f>SUM(L1146+L1203)</f>
        <v>0</v>
      </c>
      <c r="M1145" s="4">
        <f t="shared" si="526"/>
        <v>0</v>
      </c>
      <c r="N1145" s="4">
        <f t="shared" si="526"/>
        <v>0</v>
      </c>
      <c r="O1145" s="4">
        <f t="shared" si="526"/>
        <v>0</v>
      </c>
      <c r="P1145" s="4">
        <f t="shared" si="526"/>
        <v>0</v>
      </c>
      <c r="Q1145" s="4">
        <f t="shared" si="526"/>
        <v>0</v>
      </c>
      <c r="R1145" s="4">
        <f t="shared" si="526"/>
        <v>0</v>
      </c>
      <c r="S1145" s="4">
        <f t="shared" si="526"/>
        <v>0</v>
      </c>
      <c r="T1145" s="4">
        <f>SUM(T1146+T1203)</f>
        <v>0</v>
      </c>
      <c r="U1145" s="210">
        <f aca="true" t="shared" si="527" ref="U1145:U1176">SUM(I1145+T1145)</f>
        <v>0</v>
      </c>
      <c r="V1145" s="4">
        <f>SUM(V1146+V1203)</f>
        <v>0</v>
      </c>
      <c r="W1145" s="210">
        <f aca="true" t="shared" si="528" ref="W1145:W1208">SUM(U1145:V1145)</f>
        <v>0</v>
      </c>
      <c r="X1145" s="210">
        <f t="shared" si="523"/>
        <v>0</v>
      </c>
      <c r="Y1145" s="4">
        <f>SUM(Y1146+Y1203)</f>
        <v>0</v>
      </c>
      <c r="Z1145" s="4">
        <f>SUM(Z1146+Z1203)</f>
        <v>0</v>
      </c>
      <c r="AB1145" s="306">
        <f aca="true" t="shared" si="529" ref="AB1145:AB1176">SUM(P1145+AA1145)</f>
        <v>0</v>
      </c>
    </row>
    <row r="1146" spans="2:28" s="7" customFormat="1" ht="13.5" hidden="1">
      <c r="B1146" s="6">
        <v>3</v>
      </c>
      <c r="C1146" s="7" t="s">
        <v>118</v>
      </c>
      <c r="D1146" s="4">
        <f>SUM(D1147+D1159+D1192)</f>
        <v>0</v>
      </c>
      <c r="E1146" s="4">
        <f>SUM(E1147+E1159+E1192)</f>
        <v>0</v>
      </c>
      <c r="F1146" s="210">
        <f t="shared" si="524"/>
        <v>0</v>
      </c>
      <c r="G1146" s="4"/>
      <c r="H1146" s="4">
        <f>SUM(H1147+H1159+H1192)</f>
        <v>0</v>
      </c>
      <c r="I1146" s="210">
        <f t="shared" si="525"/>
        <v>0</v>
      </c>
      <c r="J1146" s="4">
        <f aca="true" t="shared" si="530" ref="J1146:S1146">SUM(J1147+J1159+J1192)</f>
        <v>0</v>
      </c>
      <c r="K1146" s="4">
        <f t="shared" si="530"/>
        <v>0</v>
      </c>
      <c r="L1146" s="4">
        <f>SUM(L1147+L1159+L1192)</f>
        <v>0</v>
      </c>
      <c r="M1146" s="4">
        <f t="shared" si="530"/>
        <v>0</v>
      </c>
      <c r="N1146" s="4">
        <f t="shared" si="530"/>
        <v>0</v>
      </c>
      <c r="O1146" s="4">
        <f t="shared" si="530"/>
        <v>0</v>
      </c>
      <c r="P1146" s="4">
        <f t="shared" si="530"/>
        <v>0</v>
      </c>
      <c r="Q1146" s="4">
        <f t="shared" si="530"/>
        <v>0</v>
      </c>
      <c r="R1146" s="4">
        <f t="shared" si="530"/>
        <v>0</v>
      </c>
      <c r="S1146" s="4">
        <f t="shared" si="530"/>
        <v>0</v>
      </c>
      <c r="T1146" s="4">
        <f>SUM(T1147+T1159+T1192)</f>
        <v>0</v>
      </c>
      <c r="U1146" s="210">
        <f t="shared" si="527"/>
        <v>0</v>
      </c>
      <c r="V1146" s="4">
        <f>SUM(V1147+V1159+V1192)</f>
        <v>0</v>
      </c>
      <c r="W1146" s="210">
        <f t="shared" si="528"/>
        <v>0</v>
      </c>
      <c r="X1146" s="210">
        <f t="shared" si="523"/>
        <v>0</v>
      </c>
      <c r="Y1146" s="4">
        <f>SUM(Y1147+Y1159+Y1192)</f>
        <v>0</v>
      </c>
      <c r="Z1146" s="4">
        <f>SUM(Z1147+Z1159+Z1192)</f>
        <v>0</v>
      </c>
      <c r="AB1146" s="306">
        <f t="shared" si="529"/>
        <v>0</v>
      </c>
    </row>
    <row r="1147" spans="2:28" s="7" customFormat="1" ht="13.5" hidden="1">
      <c r="B1147" s="6">
        <v>31</v>
      </c>
      <c r="D1147" s="4">
        <f>SUM(D1148+D1153+D1155)</f>
        <v>0</v>
      </c>
      <c r="E1147" s="4">
        <f>SUM(E1148+E1153+E1155)</f>
        <v>0</v>
      </c>
      <c r="F1147" s="210">
        <f t="shared" si="524"/>
        <v>0</v>
      </c>
      <c r="G1147" s="4"/>
      <c r="H1147" s="4">
        <f>SUM(H1148+H1153+H1155)</f>
        <v>0</v>
      </c>
      <c r="I1147" s="210">
        <f t="shared" si="525"/>
        <v>0</v>
      </c>
      <c r="J1147" s="4">
        <f aca="true" t="shared" si="531" ref="J1147:S1147">SUM(J1148+J1153+J1155)</f>
        <v>0</v>
      </c>
      <c r="K1147" s="4">
        <f t="shared" si="531"/>
        <v>0</v>
      </c>
      <c r="L1147" s="4">
        <f>SUM(L1148+L1153+L1155)</f>
        <v>0</v>
      </c>
      <c r="M1147" s="4">
        <f t="shared" si="531"/>
        <v>0</v>
      </c>
      <c r="N1147" s="4">
        <f t="shared" si="531"/>
        <v>0</v>
      </c>
      <c r="O1147" s="4">
        <f t="shared" si="531"/>
        <v>0</v>
      </c>
      <c r="P1147" s="4">
        <f t="shared" si="531"/>
        <v>0</v>
      </c>
      <c r="Q1147" s="4">
        <f t="shared" si="531"/>
        <v>0</v>
      </c>
      <c r="R1147" s="4">
        <f t="shared" si="531"/>
        <v>0</v>
      </c>
      <c r="S1147" s="4">
        <f t="shared" si="531"/>
        <v>0</v>
      </c>
      <c r="T1147" s="4">
        <f>SUM(T1148+T1153+T1155)</f>
        <v>0</v>
      </c>
      <c r="U1147" s="210">
        <f t="shared" si="527"/>
        <v>0</v>
      </c>
      <c r="V1147" s="4">
        <f>SUM(V1148+V1153+V1155)</f>
        <v>0</v>
      </c>
      <c r="W1147" s="210">
        <f t="shared" si="528"/>
        <v>0</v>
      </c>
      <c r="X1147" s="210">
        <f t="shared" si="523"/>
        <v>0</v>
      </c>
      <c r="Y1147" s="4">
        <f>SUM(Y1148+Y1153+Y1155)</f>
        <v>0</v>
      </c>
      <c r="Z1147" s="4">
        <f>SUM(Z1148+Z1153+Z1155)</f>
        <v>0</v>
      </c>
      <c r="AB1147" s="306">
        <f t="shared" si="529"/>
        <v>0</v>
      </c>
    </row>
    <row r="1148" spans="2:28" s="7" customFormat="1" ht="13.5" hidden="1">
      <c r="B1148" s="6">
        <v>311</v>
      </c>
      <c r="D1148" s="4">
        <f>SUM(D1149+D1150+D1151+D1152)</f>
        <v>0</v>
      </c>
      <c r="E1148" s="4">
        <f>SUM(E1149+E1150+E1151+E1152)</f>
        <v>0</v>
      </c>
      <c r="F1148" s="210">
        <f t="shared" si="524"/>
        <v>0</v>
      </c>
      <c r="G1148" s="4"/>
      <c r="H1148" s="4">
        <f>SUM(H1149+H1150+H1151+H1152)</f>
        <v>0</v>
      </c>
      <c r="I1148" s="210">
        <f t="shared" si="525"/>
        <v>0</v>
      </c>
      <c r="J1148" s="4">
        <f aca="true" t="shared" si="532" ref="J1148:S1148">SUM(J1149+J1150+J1151+J1152)</f>
        <v>0</v>
      </c>
      <c r="K1148" s="4">
        <f t="shared" si="532"/>
        <v>0</v>
      </c>
      <c r="L1148" s="4">
        <f>SUM(L1149+L1150+L1151+L1152)</f>
        <v>0</v>
      </c>
      <c r="M1148" s="4">
        <f t="shared" si="532"/>
        <v>0</v>
      </c>
      <c r="N1148" s="4">
        <f t="shared" si="532"/>
        <v>0</v>
      </c>
      <c r="O1148" s="4">
        <f t="shared" si="532"/>
        <v>0</v>
      </c>
      <c r="P1148" s="4">
        <f t="shared" si="532"/>
        <v>0</v>
      </c>
      <c r="Q1148" s="4">
        <f t="shared" si="532"/>
        <v>0</v>
      </c>
      <c r="R1148" s="4">
        <f t="shared" si="532"/>
        <v>0</v>
      </c>
      <c r="S1148" s="4">
        <f t="shared" si="532"/>
        <v>0</v>
      </c>
      <c r="T1148" s="4">
        <f>SUM(T1149+T1150+T1151+T1152)</f>
        <v>0</v>
      </c>
      <c r="U1148" s="210">
        <f t="shared" si="527"/>
        <v>0</v>
      </c>
      <c r="V1148" s="4">
        <f>SUM(V1149+V1150+V1151+V1152)</f>
        <v>0</v>
      </c>
      <c r="W1148" s="210">
        <f t="shared" si="528"/>
        <v>0</v>
      </c>
      <c r="X1148" s="210">
        <f t="shared" si="523"/>
        <v>0</v>
      </c>
      <c r="Y1148" s="4">
        <f>SUM(Y1149+Y1150+Y1151+Y1152)</f>
        <v>0</v>
      </c>
      <c r="Z1148" s="4">
        <f>SUM(Z1149+Z1150+Z1151+Z1152)</f>
        <v>0</v>
      </c>
      <c r="AB1148" s="306">
        <f t="shared" si="529"/>
        <v>0</v>
      </c>
    </row>
    <row r="1149" spans="1:28" s="211" customFormat="1" ht="13.5" hidden="1">
      <c r="A1149" s="206"/>
      <c r="B1149" s="207" t="s">
        <v>0</v>
      </c>
      <c r="C1149" s="208" t="s">
        <v>1</v>
      </c>
      <c r="D1149" s="209"/>
      <c r="E1149" s="209"/>
      <c r="F1149" s="210">
        <f t="shared" si="524"/>
        <v>0</v>
      </c>
      <c r="G1149" s="210"/>
      <c r="H1149" s="209"/>
      <c r="I1149" s="210">
        <f t="shared" si="525"/>
        <v>0</v>
      </c>
      <c r="J1149" s="209"/>
      <c r="K1149" s="209"/>
      <c r="L1149" s="209"/>
      <c r="M1149" s="209"/>
      <c r="N1149" s="209"/>
      <c r="O1149" s="209"/>
      <c r="P1149" s="209"/>
      <c r="Q1149" s="209"/>
      <c r="R1149" s="209"/>
      <c r="S1149" s="209"/>
      <c r="T1149" s="209"/>
      <c r="U1149" s="210">
        <f t="shared" si="527"/>
        <v>0</v>
      </c>
      <c r="V1149" s="209"/>
      <c r="W1149" s="210">
        <f t="shared" si="528"/>
        <v>0</v>
      </c>
      <c r="X1149" s="210">
        <f t="shared" si="523"/>
        <v>0</v>
      </c>
      <c r="Y1149" s="209"/>
      <c r="Z1149" s="209"/>
      <c r="AB1149" s="306">
        <f t="shared" si="529"/>
        <v>0</v>
      </c>
    </row>
    <row r="1150" spans="1:28" s="211" customFormat="1" ht="13.5" hidden="1">
      <c r="A1150" s="206"/>
      <c r="B1150" s="207" t="s">
        <v>2</v>
      </c>
      <c r="C1150" s="208" t="s">
        <v>3</v>
      </c>
      <c r="D1150" s="209"/>
      <c r="E1150" s="209"/>
      <c r="F1150" s="210">
        <f t="shared" si="524"/>
        <v>0</v>
      </c>
      <c r="G1150" s="210"/>
      <c r="H1150" s="209"/>
      <c r="I1150" s="210">
        <f t="shared" si="525"/>
        <v>0</v>
      </c>
      <c r="J1150" s="209"/>
      <c r="K1150" s="209"/>
      <c r="L1150" s="209"/>
      <c r="M1150" s="209"/>
      <c r="N1150" s="209"/>
      <c r="O1150" s="209"/>
      <c r="P1150" s="209"/>
      <c r="Q1150" s="209"/>
      <c r="R1150" s="209"/>
      <c r="S1150" s="209"/>
      <c r="T1150" s="209"/>
      <c r="U1150" s="210">
        <f t="shared" si="527"/>
        <v>0</v>
      </c>
      <c r="V1150" s="209"/>
      <c r="W1150" s="210">
        <f t="shared" si="528"/>
        <v>0</v>
      </c>
      <c r="X1150" s="210">
        <f t="shared" si="523"/>
        <v>0</v>
      </c>
      <c r="Y1150" s="209"/>
      <c r="Z1150" s="209"/>
      <c r="AB1150" s="306">
        <f t="shared" si="529"/>
        <v>0</v>
      </c>
    </row>
    <row r="1151" spans="1:28" s="211" customFormat="1" ht="13.5" hidden="1">
      <c r="A1151" s="206"/>
      <c r="B1151" s="207" t="s">
        <v>4</v>
      </c>
      <c r="C1151" s="208" t="s">
        <v>5</v>
      </c>
      <c r="D1151" s="209"/>
      <c r="E1151" s="209"/>
      <c r="F1151" s="210">
        <f t="shared" si="524"/>
        <v>0</v>
      </c>
      <c r="G1151" s="210"/>
      <c r="H1151" s="209"/>
      <c r="I1151" s="210">
        <f t="shared" si="525"/>
        <v>0</v>
      </c>
      <c r="J1151" s="209"/>
      <c r="K1151" s="209"/>
      <c r="L1151" s="209"/>
      <c r="M1151" s="209"/>
      <c r="N1151" s="209"/>
      <c r="O1151" s="209"/>
      <c r="P1151" s="209"/>
      <c r="Q1151" s="209"/>
      <c r="R1151" s="209"/>
      <c r="S1151" s="209"/>
      <c r="T1151" s="209"/>
      <c r="U1151" s="210">
        <f t="shared" si="527"/>
        <v>0</v>
      </c>
      <c r="V1151" s="209"/>
      <c r="W1151" s="210">
        <f t="shared" si="528"/>
        <v>0</v>
      </c>
      <c r="X1151" s="210">
        <f t="shared" si="523"/>
        <v>0</v>
      </c>
      <c r="Y1151" s="209"/>
      <c r="Z1151" s="209"/>
      <c r="AB1151" s="306">
        <f t="shared" si="529"/>
        <v>0</v>
      </c>
    </row>
    <row r="1152" spans="1:28" s="211" customFormat="1" ht="13.5" hidden="1">
      <c r="A1152" s="206"/>
      <c r="B1152" s="207" t="s">
        <v>6</v>
      </c>
      <c r="C1152" s="208" t="s">
        <v>7</v>
      </c>
      <c r="D1152" s="209"/>
      <c r="E1152" s="209"/>
      <c r="F1152" s="210">
        <f t="shared" si="524"/>
        <v>0</v>
      </c>
      <c r="G1152" s="210"/>
      <c r="H1152" s="209"/>
      <c r="I1152" s="210">
        <f t="shared" si="525"/>
        <v>0</v>
      </c>
      <c r="J1152" s="209"/>
      <c r="K1152" s="209"/>
      <c r="L1152" s="209"/>
      <c r="M1152" s="209"/>
      <c r="N1152" s="209"/>
      <c r="O1152" s="209"/>
      <c r="P1152" s="209"/>
      <c r="Q1152" s="209"/>
      <c r="R1152" s="209"/>
      <c r="S1152" s="209"/>
      <c r="T1152" s="209"/>
      <c r="U1152" s="210">
        <f t="shared" si="527"/>
        <v>0</v>
      </c>
      <c r="V1152" s="209"/>
      <c r="W1152" s="210">
        <f t="shared" si="528"/>
        <v>0</v>
      </c>
      <c r="X1152" s="210">
        <f t="shared" si="523"/>
        <v>0</v>
      </c>
      <c r="Y1152" s="209"/>
      <c r="Z1152" s="209"/>
      <c r="AB1152" s="306">
        <f t="shared" si="529"/>
        <v>0</v>
      </c>
    </row>
    <row r="1153" spans="1:28" s="198" customFormat="1" ht="13.5" hidden="1">
      <c r="A1153" s="195"/>
      <c r="B1153" s="195">
        <v>312</v>
      </c>
      <c r="C1153" s="196"/>
      <c r="D1153" s="197">
        <f>SUM(D1154)</f>
        <v>0</v>
      </c>
      <c r="E1153" s="197">
        <f aca="true" t="shared" si="533" ref="E1153:V1153">SUM(E1154)</f>
        <v>0</v>
      </c>
      <c r="F1153" s="210">
        <f t="shared" si="524"/>
        <v>0</v>
      </c>
      <c r="G1153" s="197"/>
      <c r="H1153" s="197">
        <f t="shared" si="533"/>
        <v>0</v>
      </c>
      <c r="I1153" s="210">
        <f t="shared" si="525"/>
        <v>0</v>
      </c>
      <c r="J1153" s="197">
        <f t="shared" si="533"/>
        <v>0</v>
      </c>
      <c r="K1153" s="197">
        <f t="shared" si="533"/>
        <v>0</v>
      </c>
      <c r="L1153" s="197">
        <f t="shared" si="533"/>
        <v>0</v>
      </c>
      <c r="M1153" s="197">
        <f t="shared" si="533"/>
        <v>0</v>
      </c>
      <c r="N1153" s="197">
        <f t="shared" si="533"/>
        <v>0</v>
      </c>
      <c r="O1153" s="197">
        <f t="shared" si="533"/>
        <v>0</v>
      </c>
      <c r="P1153" s="197">
        <f t="shared" si="533"/>
        <v>0</v>
      </c>
      <c r="Q1153" s="197">
        <f t="shared" si="533"/>
        <v>0</v>
      </c>
      <c r="R1153" s="197">
        <f t="shared" si="533"/>
        <v>0</v>
      </c>
      <c r="S1153" s="197">
        <f t="shared" si="533"/>
        <v>0</v>
      </c>
      <c r="T1153" s="197">
        <f t="shared" si="533"/>
        <v>0</v>
      </c>
      <c r="U1153" s="210">
        <f t="shared" si="527"/>
        <v>0</v>
      </c>
      <c r="V1153" s="197">
        <f t="shared" si="533"/>
        <v>0</v>
      </c>
      <c r="W1153" s="210">
        <f t="shared" si="528"/>
        <v>0</v>
      </c>
      <c r="X1153" s="210">
        <f t="shared" si="523"/>
        <v>0</v>
      </c>
      <c r="Y1153" s="197">
        <f>SUM(Y1154)</f>
        <v>0</v>
      </c>
      <c r="Z1153" s="197">
        <f>SUM(Z1154)</f>
        <v>0</v>
      </c>
      <c r="AB1153" s="306">
        <f t="shared" si="529"/>
        <v>0</v>
      </c>
    </row>
    <row r="1154" spans="1:28" s="211" customFormat="1" ht="13.5" hidden="1">
      <c r="A1154" s="206"/>
      <c r="B1154" s="207" t="s">
        <v>8</v>
      </c>
      <c r="C1154" s="208" t="s">
        <v>9</v>
      </c>
      <c r="D1154" s="209"/>
      <c r="E1154" s="209"/>
      <c r="F1154" s="210">
        <f t="shared" si="524"/>
        <v>0</v>
      </c>
      <c r="G1154" s="210"/>
      <c r="H1154" s="209"/>
      <c r="I1154" s="210">
        <f t="shared" si="525"/>
        <v>0</v>
      </c>
      <c r="J1154" s="209"/>
      <c r="K1154" s="209"/>
      <c r="L1154" s="209"/>
      <c r="M1154" s="209"/>
      <c r="N1154" s="209"/>
      <c r="O1154" s="209"/>
      <c r="P1154" s="209"/>
      <c r="Q1154" s="209"/>
      <c r="R1154" s="209"/>
      <c r="S1154" s="209"/>
      <c r="T1154" s="209"/>
      <c r="U1154" s="210">
        <f t="shared" si="527"/>
        <v>0</v>
      </c>
      <c r="V1154" s="209"/>
      <c r="W1154" s="210">
        <f t="shared" si="528"/>
        <v>0</v>
      </c>
      <c r="X1154" s="210">
        <f t="shared" si="523"/>
        <v>0</v>
      </c>
      <c r="Y1154" s="209"/>
      <c r="Z1154" s="209"/>
      <c r="AB1154" s="306">
        <f t="shared" si="529"/>
        <v>0</v>
      </c>
    </row>
    <row r="1155" spans="1:28" s="198" customFormat="1" ht="13.5" hidden="1">
      <c r="A1155" s="195"/>
      <c r="B1155" s="195">
        <v>313</v>
      </c>
      <c r="C1155" s="196"/>
      <c r="D1155" s="197">
        <f>SUM(D1156+D1157+D1158)</f>
        <v>0</v>
      </c>
      <c r="E1155" s="197">
        <f>SUM(E1156+E1157+E1158)</f>
        <v>0</v>
      </c>
      <c r="F1155" s="210">
        <f t="shared" si="524"/>
        <v>0</v>
      </c>
      <c r="G1155" s="197"/>
      <c r="H1155" s="197">
        <f>SUM(H1156+H1157+H1158)</f>
        <v>0</v>
      </c>
      <c r="I1155" s="210">
        <f t="shared" si="525"/>
        <v>0</v>
      </c>
      <c r="J1155" s="197">
        <f aca="true" t="shared" si="534" ref="J1155:S1155">SUM(J1156+J1157+J1158)</f>
        <v>0</v>
      </c>
      <c r="K1155" s="197">
        <f t="shared" si="534"/>
        <v>0</v>
      </c>
      <c r="L1155" s="197">
        <f>SUM(L1156+L1157+L1158)</f>
        <v>0</v>
      </c>
      <c r="M1155" s="197">
        <f t="shared" si="534"/>
        <v>0</v>
      </c>
      <c r="N1155" s="197">
        <f t="shared" si="534"/>
        <v>0</v>
      </c>
      <c r="O1155" s="197">
        <f t="shared" si="534"/>
        <v>0</v>
      </c>
      <c r="P1155" s="197">
        <f t="shared" si="534"/>
        <v>0</v>
      </c>
      <c r="Q1155" s="197">
        <f t="shared" si="534"/>
        <v>0</v>
      </c>
      <c r="R1155" s="197">
        <f t="shared" si="534"/>
        <v>0</v>
      </c>
      <c r="S1155" s="197">
        <f t="shared" si="534"/>
        <v>0</v>
      </c>
      <c r="T1155" s="197">
        <f>SUM(T1156+T1157+T1158)</f>
        <v>0</v>
      </c>
      <c r="U1155" s="210">
        <f t="shared" si="527"/>
        <v>0</v>
      </c>
      <c r="V1155" s="197">
        <f>SUM(V1156+V1157+V1158)</f>
        <v>0</v>
      </c>
      <c r="W1155" s="210">
        <f t="shared" si="528"/>
        <v>0</v>
      </c>
      <c r="X1155" s="210">
        <f t="shared" si="523"/>
        <v>0</v>
      </c>
      <c r="Y1155" s="197">
        <f>SUM(Y1156+Y1157+Y1158)</f>
        <v>0</v>
      </c>
      <c r="Z1155" s="197">
        <f>SUM(Z1156+Z1157+Z1158)</f>
        <v>0</v>
      </c>
      <c r="AB1155" s="306">
        <f t="shared" si="529"/>
        <v>0</v>
      </c>
    </row>
    <row r="1156" spans="1:28" s="211" customFormat="1" ht="13.5" hidden="1">
      <c r="A1156" s="206"/>
      <c r="B1156" s="207" t="s">
        <v>10</v>
      </c>
      <c r="C1156" s="208" t="s">
        <v>11</v>
      </c>
      <c r="D1156" s="209"/>
      <c r="E1156" s="209"/>
      <c r="F1156" s="210">
        <f t="shared" si="524"/>
        <v>0</v>
      </c>
      <c r="G1156" s="210"/>
      <c r="H1156" s="209"/>
      <c r="I1156" s="210">
        <f t="shared" si="525"/>
        <v>0</v>
      </c>
      <c r="J1156" s="209"/>
      <c r="K1156" s="209"/>
      <c r="L1156" s="209"/>
      <c r="M1156" s="209"/>
      <c r="N1156" s="209"/>
      <c r="O1156" s="209"/>
      <c r="P1156" s="209"/>
      <c r="Q1156" s="209"/>
      <c r="R1156" s="209"/>
      <c r="S1156" s="209"/>
      <c r="T1156" s="209"/>
      <c r="U1156" s="210">
        <f t="shared" si="527"/>
        <v>0</v>
      </c>
      <c r="V1156" s="209"/>
      <c r="W1156" s="210">
        <f t="shared" si="528"/>
        <v>0</v>
      </c>
      <c r="X1156" s="210">
        <f t="shared" si="523"/>
        <v>0</v>
      </c>
      <c r="Y1156" s="209"/>
      <c r="Z1156" s="209"/>
      <c r="AB1156" s="306">
        <f t="shared" si="529"/>
        <v>0</v>
      </c>
    </row>
    <row r="1157" spans="1:28" s="211" customFormat="1" ht="13.5" hidden="1">
      <c r="A1157" s="206"/>
      <c r="B1157" s="207" t="s">
        <v>12</v>
      </c>
      <c r="C1157" s="208" t="s">
        <v>13</v>
      </c>
      <c r="D1157" s="209"/>
      <c r="E1157" s="209"/>
      <c r="F1157" s="210">
        <f t="shared" si="524"/>
        <v>0</v>
      </c>
      <c r="G1157" s="210"/>
      <c r="H1157" s="209"/>
      <c r="I1157" s="210">
        <f t="shared" si="525"/>
        <v>0</v>
      </c>
      <c r="J1157" s="209"/>
      <c r="K1157" s="209"/>
      <c r="L1157" s="209"/>
      <c r="M1157" s="209"/>
      <c r="N1157" s="209"/>
      <c r="O1157" s="209"/>
      <c r="P1157" s="209"/>
      <c r="Q1157" s="209"/>
      <c r="R1157" s="209"/>
      <c r="S1157" s="209"/>
      <c r="T1157" s="209"/>
      <c r="U1157" s="210">
        <f t="shared" si="527"/>
        <v>0</v>
      </c>
      <c r="V1157" s="209"/>
      <c r="W1157" s="210">
        <f t="shared" si="528"/>
        <v>0</v>
      </c>
      <c r="X1157" s="210">
        <f t="shared" si="523"/>
        <v>0</v>
      </c>
      <c r="Y1157" s="209"/>
      <c r="Z1157" s="209"/>
      <c r="AB1157" s="306">
        <f t="shared" si="529"/>
        <v>0</v>
      </c>
    </row>
    <row r="1158" spans="1:28" s="211" customFormat="1" ht="12.75" customHeight="1" hidden="1">
      <c r="A1158" s="206"/>
      <c r="B1158" s="207" t="s">
        <v>14</v>
      </c>
      <c r="C1158" s="208" t="s">
        <v>15</v>
      </c>
      <c r="D1158" s="209"/>
      <c r="E1158" s="209"/>
      <c r="F1158" s="210">
        <f t="shared" si="524"/>
        <v>0</v>
      </c>
      <c r="G1158" s="210"/>
      <c r="H1158" s="209"/>
      <c r="I1158" s="210">
        <f t="shared" si="525"/>
        <v>0</v>
      </c>
      <c r="J1158" s="209"/>
      <c r="K1158" s="209"/>
      <c r="L1158" s="209"/>
      <c r="M1158" s="209"/>
      <c r="N1158" s="209"/>
      <c r="O1158" s="209"/>
      <c r="P1158" s="209"/>
      <c r="Q1158" s="209"/>
      <c r="R1158" s="209"/>
      <c r="S1158" s="209"/>
      <c r="T1158" s="209"/>
      <c r="U1158" s="210">
        <f t="shared" si="527"/>
        <v>0</v>
      </c>
      <c r="V1158" s="209"/>
      <c r="W1158" s="210">
        <f t="shared" si="528"/>
        <v>0</v>
      </c>
      <c r="X1158" s="210">
        <f t="shared" si="523"/>
        <v>0</v>
      </c>
      <c r="Y1158" s="209"/>
      <c r="Z1158" s="209"/>
      <c r="AB1158" s="306">
        <f t="shared" si="529"/>
        <v>0</v>
      </c>
    </row>
    <row r="1159" spans="1:28" s="198" customFormat="1" ht="12.75" customHeight="1" hidden="1">
      <c r="A1159" s="195"/>
      <c r="B1159" s="195">
        <v>32</v>
      </c>
      <c r="C1159" s="196"/>
      <c r="D1159" s="197">
        <f>SUM(D1160+D1165+D1172+D1182+D1184)</f>
        <v>0</v>
      </c>
      <c r="E1159" s="197">
        <f>SUM(E1160+E1165+E1172+E1182+E1184)</f>
        <v>0</v>
      </c>
      <c r="F1159" s="210">
        <f t="shared" si="524"/>
        <v>0</v>
      </c>
      <c r="G1159" s="197"/>
      <c r="H1159" s="197">
        <f>SUM(H1160+H1165+H1172+H1182+H1184)</f>
        <v>0</v>
      </c>
      <c r="I1159" s="210">
        <f t="shared" si="525"/>
        <v>0</v>
      </c>
      <c r="J1159" s="197">
        <f aca="true" t="shared" si="535" ref="J1159:S1159">SUM(J1160+J1165+J1172+J1182+J1184)</f>
        <v>0</v>
      </c>
      <c r="K1159" s="197">
        <f t="shared" si="535"/>
        <v>0</v>
      </c>
      <c r="L1159" s="197">
        <f>SUM(L1160+L1165+L1172+L1182+L1184)</f>
        <v>0</v>
      </c>
      <c r="M1159" s="197">
        <f t="shared" si="535"/>
        <v>0</v>
      </c>
      <c r="N1159" s="197">
        <f t="shared" si="535"/>
        <v>0</v>
      </c>
      <c r="O1159" s="197">
        <f t="shared" si="535"/>
        <v>0</v>
      </c>
      <c r="P1159" s="197">
        <f t="shared" si="535"/>
        <v>0</v>
      </c>
      <c r="Q1159" s="197">
        <f t="shared" si="535"/>
        <v>0</v>
      </c>
      <c r="R1159" s="197">
        <f t="shared" si="535"/>
        <v>0</v>
      </c>
      <c r="S1159" s="197">
        <f t="shared" si="535"/>
        <v>0</v>
      </c>
      <c r="T1159" s="197">
        <f>SUM(T1160+T1165+T1172+T1182+T1184)</f>
        <v>0</v>
      </c>
      <c r="U1159" s="210">
        <f t="shared" si="527"/>
        <v>0</v>
      </c>
      <c r="V1159" s="197">
        <f>SUM(V1160+V1165+V1172+V1182+V1184)</f>
        <v>0</v>
      </c>
      <c r="W1159" s="210">
        <f t="shared" si="528"/>
        <v>0</v>
      </c>
      <c r="X1159" s="210">
        <f t="shared" si="523"/>
        <v>0</v>
      </c>
      <c r="Y1159" s="197">
        <f>SUM(Y1160+Y1165+Y1172+Y1182+Y1184)</f>
        <v>0</v>
      </c>
      <c r="Z1159" s="197">
        <f>SUM(Z1160+Z1165+Z1172+Z1182+Z1184)</f>
        <v>0</v>
      </c>
      <c r="AB1159" s="306">
        <f t="shared" si="529"/>
        <v>0</v>
      </c>
    </row>
    <row r="1160" spans="1:28" s="198" customFormat="1" ht="12.75" customHeight="1" hidden="1">
      <c r="A1160" s="195"/>
      <c r="B1160" s="195">
        <v>321</v>
      </c>
      <c r="C1160" s="196"/>
      <c r="D1160" s="197">
        <f>SUM(D1161+D1162+D1163+D1164)</f>
        <v>0</v>
      </c>
      <c r="E1160" s="197">
        <f>SUM(E1161+E1162+E1163+E1164)</f>
        <v>0</v>
      </c>
      <c r="F1160" s="210">
        <f t="shared" si="524"/>
        <v>0</v>
      </c>
      <c r="G1160" s="197"/>
      <c r="H1160" s="197">
        <f>SUM(H1161+H1162+H1163+H1164)</f>
        <v>0</v>
      </c>
      <c r="I1160" s="210">
        <f t="shared" si="525"/>
        <v>0</v>
      </c>
      <c r="J1160" s="197">
        <f aca="true" t="shared" si="536" ref="J1160:S1160">SUM(J1161+J1162+J1163+J1164)</f>
        <v>0</v>
      </c>
      <c r="K1160" s="197">
        <f t="shared" si="536"/>
        <v>0</v>
      </c>
      <c r="L1160" s="197">
        <f>SUM(L1161+L1162+L1163+L1164)</f>
        <v>0</v>
      </c>
      <c r="M1160" s="197">
        <f t="shared" si="536"/>
        <v>0</v>
      </c>
      <c r="N1160" s="197">
        <f t="shared" si="536"/>
        <v>0</v>
      </c>
      <c r="O1160" s="197">
        <f t="shared" si="536"/>
        <v>0</v>
      </c>
      <c r="P1160" s="197">
        <f t="shared" si="536"/>
        <v>0</v>
      </c>
      <c r="Q1160" s="197">
        <f t="shared" si="536"/>
        <v>0</v>
      </c>
      <c r="R1160" s="197">
        <f t="shared" si="536"/>
        <v>0</v>
      </c>
      <c r="S1160" s="197">
        <f t="shared" si="536"/>
        <v>0</v>
      </c>
      <c r="T1160" s="197">
        <f>SUM(T1161+T1162+T1163+T1164)</f>
        <v>0</v>
      </c>
      <c r="U1160" s="210">
        <f t="shared" si="527"/>
        <v>0</v>
      </c>
      <c r="V1160" s="197">
        <f>SUM(V1161+V1162+V1163+V1164)</f>
        <v>0</v>
      </c>
      <c r="W1160" s="210">
        <f t="shared" si="528"/>
        <v>0</v>
      </c>
      <c r="X1160" s="210">
        <f t="shared" si="523"/>
        <v>0</v>
      </c>
      <c r="Y1160" s="197">
        <f>SUM(Y1161+Y1162+Y1163+Y1164)</f>
        <v>0</v>
      </c>
      <c r="Z1160" s="197">
        <f>SUM(Z1161+Z1162+Z1163+Z1164)</f>
        <v>0</v>
      </c>
      <c r="AB1160" s="306">
        <f t="shared" si="529"/>
        <v>0</v>
      </c>
    </row>
    <row r="1161" spans="1:28" s="211" customFormat="1" ht="13.5" hidden="1">
      <c r="A1161" s="206"/>
      <c r="B1161" s="207" t="s">
        <v>16</v>
      </c>
      <c r="C1161" s="208" t="s">
        <v>17</v>
      </c>
      <c r="D1161" s="209"/>
      <c r="E1161" s="209"/>
      <c r="F1161" s="210">
        <f t="shared" si="524"/>
        <v>0</v>
      </c>
      <c r="G1161" s="210"/>
      <c r="H1161" s="209"/>
      <c r="I1161" s="210">
        <f t="shared" si="525"/>
        <v>0</v>
      </c>
      <c r="J1161" s="209"/>
      <c r="K1161" s="209"/>
      <c r="L1161" s="209"/>
      <c r="M1161" s="209"/>
      <c r="N1161" s="209"/>
      <c r="O1161" s="209"/>
      <c r="P1161" s="209"/>
      <c r="Q1161" s="209"/>
      <c r="R1161" s="209"/>
      <c r="S1161" s="209"/>
      <c r="T1161" s="209"/>
      <c r="U1161" s="210">
        <f t="shared" si="527"/>
        <v>0</v>
      </c>
      <c r="V1161" s="209"/>
      <c r="W1161" s="210">
        <f t="shared" si="528"/>
        <v>0</v>
      </c>
      <c r="X1161" s="210">
        <f t="shared" si="523"/>
        <v>0</v>
      </c>
      <c r="Y1161" s="209"/>
      <c r="Z1161" s="209"/>
      <c r="AB1161" s="306">
        <f t="shared" si="529"/>
        <v>0</v>
      </c>
    </row>
    <row r="1162" spans="1:28" s="211" customFormat="1" ht="13.5" hidden="1">
      <c r="A1162" s="206"/>
      <c r="B1162" s="207" t="s">
        <v>18</v>
      </c>
      <c r="C1162" s="208" t="s">
        <v>19</v>
      </c>
      <c r="D1162" s="209"/>
      <c r="E1162" s="209"/>
      <c r="F1162" s="210">
        <f t="shared" si="524"/>
        <v>0</v>
      </c>
      <c r="G1162" s="210"/>
      <c r="H1162" s="209"/>
      <c r="I1162" s="210">
        <f t="shared" si="525"/>
        <v>0</v>
      </c>
      <c r="J1162" s="209"/>
      <c r="K1162" s="209"/>
      <c r="L1162" s="209"/>
      <c r="M1162" s="209"/>
      <c r="N1162" s="209"/>
      <c r="O1162" s="209"/>
      <c r="P1162" s="209"/>
      <c r="Q1162" s="209"/>
      <c r="R1162" s="209"/>
      <c r="S1162" s="209"/>
      <c r="T1162" s="209"/>
      <c r="U1162" s="210">
        <f t="shared" si="527"/>
        <v>0</v>
      </c>
      <c r="V1162" s="209"/>
      <c r="W1162" s="210">
        <f t="shared" si="528"/>
        <v>0</v>
      </c>
      <c r="X1162" s="210">
        <f t="shared" si="523"/>
        <v>0</v>
      </c>
      <c r="Y1162" s="209"/>
      <c r="Z1162" s="209"/>
      <c r="AB1162" s="306">
        <f t="shared" si="529"/>
        <v>0</v>
      </c>
    </row>
    <row r="1163" spans="1:28" s="211" customFormat="1" ht="13.5" hidden="1">
      <c r="A1163" s="206"/>
      <c r="B1163" s="207" t="s">
        <v>20</v>
      </c>
      <c r="C1163" s="208" t="s">
        <v>21</v>
      </c>
      <c r="D1163" s="209"/>
      <c r="E1163" s="209"/>
      <c r="F1163" s="210">
        <f t="shared" si="524"/>
        <v>0</v>
      </c>
      <c r="G1163" s="210"/>
      <c r="H1163" s="209"/>
      <c r="I1163" s="210">
        <f t="shared" si="525"/>
        <v>0</v>
      </c>
      <c r="J1163" s="209"/>
      <c r="K1163" s="209"/>
      <c r="L1163" s="209"/>
      <c r="M1163" s="209"/>
      <c r="N1163" s="209"/>
      <c r="O1163" s="209"/>
      <c r="P1163" s="209"/>
      <c r="Q1163" s="209"/>
      <c r="R1163" s="209"/>
      <c r="S1163" s="209"/>
      <c r="T1163" s="209"/>
      <c r="U1163" s="210">
        <f t="shared" si="527"/>
        <v>0</v>
      </c>
      <c r="V1163" s="209"/>
      <c r="W1163" s="210">
        <f t="shared" si="528"/>
        <v>0</v>
      </c>
      <c r="X1163" s="210">
        <f t="shared" si="523"/>
        <v>0</v>
      </c>
      <c r="Y1163" s="209"/>
      <c r="Z1163" s="209"/>
      <c r="AB1163" s="306">
        <f t="shared" si="529"/>
        <v>0</v>
      </c>
    </row>
    <row r="1164" spans="1:28" s="211" customFormat="1" ht="13.5" hidden="1">
      <c r="A1164" s="206"/>
      <c r="B1164" s="206">
        <v>3214</v>
      </c>
      <c r="C1164" s="208" t="s">
        <v>22</v>
      </c>
      <c r="D1164" s="209"/>
      <c r="E1164" s="209"/>
      <c r="F1164" s="210">
        <f t="shared" si="524"/>
        <v>0</v>
      </c>
      <c r="G1164" s="210"/>
      <c r="H1164" s="209"/>
      <c r="I1164" s="210">
        <f t="shared" si="525"/>
        <v>0</v>
      </c>
      <c r="J1164" s="209"/>
      <c r="K1164" s="209"/>
      <c r="L1164" s="209"/>
      <c r="M1164" s="209"/>
      <c r="N1164" s="209"/>
      <c r="O1164" s="209"/>
      <c r="P1164" s="209"/>
      <c r="Q1164" s="209"/>
      <c r="R1164" s="209"/>
      <c r="S1164" s="209"/>
      <c r="T1164" s="209"/>
      <c r="U1164" s="210">
        <f t="shared" si="527"/>
        <v>0</v>
      </c>
      <c r="V1164" s="209"/>
      <c r="W1164" s="210">
        <f t="shared" si="528"/>
        <v>0</v>
      </c>
      <c r="X1164" s="210">
        <f t="shared" si="523"/>
        <v>0</v>
      </c>
      <c r="Y1164" s="209"/>
      <c r="Z1164" s="209"/>
      <c r="AB1164" s="306">
        <f t="shared" si="529"/>
        <v>0</v>
      </c>
    </row>
    <row r="1165" spans="1:28" s="198" customFormat="1" ht="13.5" hidden="1">
      <c r="A1165" s="195"/>
      <c r="B1165" s="195">
        <v>322</v>
      </c>
      <c r="C1165" s="196"/>
      <c r="D1165" s="197">
        <f>SUM(D1166+D1167+D1168+D1169+D1170+D1171)</f>
        <v>0</v>
      </c>
      <c r="E1165" s="197">
        <f>SUM(E1166+E1167+E1168+E1169+E1170+E1171)</f>
        <v>0</v>
      </c>
      <c r="F1165" s="210">
        <f t="shared" si="524"/>
        <v>0</v>
      </c>
      <c r="G1165" s="197"/>
      <c r="H1165" s="197">
        <f>SUM(H1166+H1167+H1168+H1169+H1170+H1171)</f>
        <v>0</v>
      </c>
      <c r="I1165" s="210">
        <f t="shared" si="525"/>
        <v>0</v>
      </c>
      <c r="J1165" s="197">
        <f aca="true" t="shared" si="537" ref="J1165:S1165">SUM(J1166+J1167+J1168+J1169+J1170+J1171)</f>
        <v>0</v>
      </c>
      <c r="K1165" s="197">
        <f t="shared" si="537"/>
        <v>0</v>
      </c>
      <c r="L1165" s="197">
        <f>SUM(L1166+L1167+L1168+L1169+L1170+L1171)</f>
        <v>0</v>
      </c>
      <c r="M1165" s="197">
        <f t="shared" si="537"/>
        <v>0</v>
      </c>
      <c r="N1165" s="197">
        <f t="shared" si="537"/>
        <v>0</v>
      </c>
      <c r="O1165" s="197">
        <f t="shared" si="537"/>
        <v>0</v>
      </c>
      <c r="P1165" s="197">
        <f t="shared" si="537"/>
        <v>0</v>
      </c>
      <c r="Q1165" s="197">
        <f t="shared" si="537"/>
        <v>0</v>
      </c>
      <c r="R1165" s="197">
        <f t="shared" si="537"/>
        <v>0</v>
      </c>
      <c r="S1165" s="197">
        <f t="shared" si="537"/>
        <v>0</v>
      </c>
      <c r="T1165" s="197">
        <f>SUM(T1166+T1167+T1168+T1169+T1170+T1171)</f>
        <v>0</v>
      </c>
      <c r="U1165" s="210">
        <f t="shared" si="527"/>
        <v>0</v>
      </c>
      <c r="V1165" s="197">
        <f>SUM(V1166+V1167+V1168+V1169+V1170+V1171)</f>
        <v>0</v>
      </c>
      <c r="W1165" s="210">
        <f t="shared" si="528"/>
        <v>0</v>
      </c>
      <c r="X1165" s="210">
        <f t="shared" si="523"/>
        <v>0</v>
      </c>
      <c r="Y1165" s="197">
        <f>SUM(Y1166+Y1167+Y1168+Y1169+Y1170+Y1171)</f>
        <v>0</v>
      </c>
      <c r="Z1165" s="197">
        <f>SUM(Z1166+Z1167+Z1168+Z1169+Z1170+Z1171)</f>
        <v>0</v>
      </c>
      <c r="AB1165" s="306">
        <f t="shared" si="529"/>
        <v>0</v>
      </c>
    </row>
    <row r="1166" spans="1:28" s="211" customFormat="1" ht="13.5" hidden="1">
      <c r="A1166" s="206"/>
      <c r="B1166" s="207" t="s">
        <v>23</v>
      </c>
      <c r="C1166" s="208" t="s">
        <v>24</v>
      </c>
      <c r="D1166" s="209"/>
      <c r="E1166" s="209"/>
      <c r="F1166" s="210">
        <f t="shared" si="524"/>
        <v>0</v>
      </c>
      <c r="G1166" s="210"/>
      <c r="H1166" s="209"/>
      <c r="I1166" s="210">
        <f t="shared" si="525"/>
        <v>0</v>
      </c>
      <c r="J1166" s="209"/>
      <c r="K1166" s="209"/>
      <c r="L1166" s="209"/>
      <c r="M1166" s="209"/>
      <c r="N1166" s="209"/>
      <c r="O1166" s="209"/>
      <c r="P1166" s="209"/>
      <c r="Q1166" s="209"/>
      <c r="R1166" s="209"/>
      <c r="S1166" s="209"/>
      <c r="T1166" s="209"/>
      <c r="U1166" s="210">
        <f t="shared" si="527"/>
        <v>0</v>
      </c>
      <c r="V1166" s="209"/>
      <c r="W1166" s="210">
        <f t="shared" si="528"/>
        <v>0</v>
      </c>
      <c r="X1166" s="210">
        <f t="shared" si="523"/>
        <v>0</v>
      </c>
      <c r="Y1166" s="209"/>
      <c r="Z1166" s="209"/>
      <c r="AB1166" s="306">
        <f t="shared" si="529"/>
        <v>0</v>
      </c>
    </row>
    <row r="1167" spans="1:28" s="211" customFormat="1" ht="13.5" hidden="1">
      <c r="A1167" s="206"/>
      <c r="B1167" s="207" t="s">
        <v>25</v>
      </c>
      <c r="C1167" s="208" t="s">
        <v>26</v>
      </c>
      <c r="D1167" s="209"/>
      <c r="E1167" s="209"/>
      <c r="F1167" s="210">
        <f t="shared" si="524"/>
        <v>0</v>
      </c>
      <c r="G1167" s="210"/>
      <c r="H1167" s="209"/>
      <c r="I1167" s="210">
        <f t="shared" si="525"/>
        <v>0</v>
      </c>
      <c r="J1167" s="209"/>
      <c r="K1167" s="209"/>
      <c r="L1167" s="209"/>
      <c r="M1167" s="209"/>
      <c r="N1167" s="209"/>
      <c r="O1167" s="209"/>
      <c r="P1167" s="209"/>
      <c r="Q1167" s="209"/>
      <c r="R1167" s="209"/>
      <c r="S1167" s="209"/>
      <c r="T1167" s="209"/>
      <c r="U1167" s="210">
        <f t="shared" si="527"/>
        <v>0</v>
      </c>
      <c r="V1167" s="209"/>
      <c r="W1167" s="210">
        <f t="shared" si="528"/>
        <v>0</v>
      </c>
      <c r="X1167" s="210">
        <f t="shared" si="523"/>
        <v>0</v>
      </c>
      <c r="Y1167" s="209"/>
      <c r="Z1167" s="209"/>
      <c r="AB1167" s="306">
        <f t="shared" si="529"/>
        <v>0</v>
      </c>
    </row>
    <row r="1168" spans="1:28" s="211" customFormat="1" ht="13.5" hidden="1">
      <c r="A1168" s="206"/>
      <c r="B1168" s="207" t="s">
        <v>27</v>
      </c>
      <c r="C1168" s="208" t="s">
        <v>28</v>
      </c>
      <c r="D1168" s="209"/>
      <c r="E1168" s="209"/>
      <c r="F1168" s="210">
        <f t="shared" si="524"/>
        <v>0</v>
      </c>
      <c r="G1168" s="210"/>
      <c r="H1168" s="209"/>
      <c r="I1168" s="210">
        <f t="shared" si="525"/>
        <v>0</v>
      </c>
      <c r="J1168" s="209"/>
      <c r="K1168" s="209"/>
      <c r="L1168" s="209"/>
      <c r="M1168" s="209"/>
      <c r="N1168" s="209"/>
      <c r="O1168" s="209"/>
      <c r="P1168" s="209"/>
      <c r="Q1168" s="209"/>
      <c r="R1168" s="209"/>
      <c r="S1168" s="209"/>
      <c r="T1168" s="209"/>
      <c r="U1168" s="210">
        <f t="shared" si="527"/>
        <v>0</v>
      </c>
      <c r="V1168" s="209"/>
      <c r="W1168" s="210">
        <f t="shared" si="528"/>
        <v>0</v>
      </c>
      <c r="X1168" s="210">
        <f t="shared" si="523"/>
        <v>0</v>
      </c>
      <c r="Y1168" s="209"/>
      <c r="Z1168" s="209"/>
      <c r="AB1168" s="306">
        <f t="shared" si="529"/>
        <v>0</v>
      </c>
    </row>
    <row r="1169" spans="1:28" s="211" customFormat="1" ht="13.5" hidden="1">
      <c r="A1169" s="206"/>
      <c r="B1169" s="207" t="s">
        <v>29</v>
      </c>
      <c r="C1169" s="208" t="s">
        <v>30</v>
      </c>
      <c r="D1169" s="209"/>
      <c r="E1169" s="209"/>
      <c r="F1169" s="210">
        <f t="shared" si="524"/>
        <v>0</v>
      </c>
      <c r="G1169" s="210"/>
      <c r="H1169" s="209"/>
      <c r="I1169" s="210">
        <f t="shared" si="525"/>
        <v>0</v>
      </c>
      <c r="J1169" s="209"/>
      <c r="K1169" s="209"/>
      <c r="L1169" s="209"/>
      <c r="M1169" s="209"/>
      <c r="N1169" s="209"/>
      <c r="O1169" s="209"/>
      <c r="P1169" s="209"/>
      <c r="Q1169" s="209"/>
      <c r="R1169" s="209"/>
      <c r="S1169" s="209"/>
      <c r="T1169" s="209"/>
      <c r="U1169" s="210">
        <f t="shared" si="527"/>
        <v>0</v>
      </c>
      <c r="V1169" s="209"/>
      <c r="W1169" s="210">
        <f t="shared" si="528"/>
        <v>0</v>
      </c>
      <c r="X1169" s="210">
        <f t="shared" si="523"/>
        <v>0</v>
      </c>
      <c r="Y1169" s="209"/>
      <c r="Z1169" s="209"/>
      <c r="AB1169" s="306">
        <f t="shared" si="529"/>
        <v>0</v>
      </c>
    </row>
    <row r="1170" spans="1:28" s="211" customFormat="1" ht="13.5" hidden="1">
      <c r="A1170" s="206"/>
      <c r="B1170" s="207" t="s">
        <v>31</v>
      </c>
      <c r="C1170" s="208" t="s">
        <v>32</v>
      </c>
      <c r="D1170" s="209"/>
      <c r="E1170" s="209"/>
      <c r="F1170" s="210">
        <f t="shared" si="524"/>
        <v>0</v>
      </c>
      <c r="G1170" s="210"/>
      <c r="H1170" s="209"/>
      <c r="I1170" s="210">
        <f t="shared" si="525"/>
        <v>0</v>
      </c>
      <c r="J1170" s="209"/>
      <c r="K1170" s="209"/>
      <c r="L1170" s="209"/>
      <c r="M1170" s="209"/>
      <c r="N1170" s="209"/>
      <c r="O1170" s="209"/>
      <c r="P1170" s="209"/>
      <c r="Q1170" s="209"/>
      <c r="R1170" s="209"/>
      <c r="S1170" s="209"/>
      <c r="T1170" s="209"/>
      <c r="U1170" s="210">
        <f t="shared" si="527"/>
        <v>0</v>
      </c>
      <c r="V1170" s="209"/>
      <c r="W1170" s="210">
        <f t="shared" si="528"/>
        <v>0</v>
      </c>
      <c r="X1170" s="210">
        <f t="shared" si="523"/>
        <v>0</v>
      </c>
      <c r="Y1170" s="209"/>
      <c r="Z1170" s="209"/>
      <c r="AB1170" s="306">
        <f t="shared" si="529"/>
        <v>0</v>
      </c>
    </row>
    <row r="1171" spans="1:28" s="211" customFormat="1" ht="13.5" hidden="1">
      <c r="A1171" s="206"/>
      <c r="B1171" s="213" t="s">
        <v>33</v>
      </c>
      <c r="C1171" s="208" t="s">
        <v>34</v>
      </c>
      <c r="D1171" s="209"/>
      <c r="E1171" s="209"/>
      <c r="F1171" s="210">
        <f t="shared" si="524"/>
        <v>0</v>
      </c>
      <c r="G1171" s="210"/>
      <c r="H1171" s="209"/>
      <c r="I1171" s="210">
        <f t="shared" si="525"/>
        <v>0</v>
      </c>
      <c r="J1171" s="209"/>
      <c r="K1171" s="209"/>
      <c r="L1171" s="209"/>
      <c r="M1171" s="209"/>
      <c r="N1171" s="209"/>
      <c r="O1171" s="209"/>
      <c r="P1171" s="209"/>
      <c r="Q1171" s="209"/>
      <c r="R1171" s="209"/>
      <c r="S1171" s="209"/>
      <c r="T1171" s="209"/>
      <c r="U1171" s="210">
        <f t="shared" si="527"/>
        <v>0</v>
      </c>
      <c r="V1171" s="209"/>
      <c r="W1171" s="210">
        <f t="shared" si="528"/>
        <v>0</v>
      </c>
      <c r="X1171" s="210">
        <f t="shared" si="523"/>
        <v>0</v>
      </c>
      <c r="Y1171" s="209"/>
      <c r="Z1171" s="209"/>
      <c r="AB1171" s="306">
        <f t="shared" si="529"/>
        <v>0</v>
      </c>
    </row>
    <row r="1172" spans="1:28" s="198" customFormat="1" ht="13.5" hidden="1">
      <c r="A1172" s="195"/>
      <c r="B1172" s="195">
        <v>323</v>
      </c>
      <c r="C1172" s="196"/>
      <c r="D1172" s="197">
        <f>SUM(D1173+D1174+D1175+D1176+D1177+D1178+D1179+D1180+D1181)</f>
        <v>0</v>
      </c>
      <c r="E1172" s="197">
        <f>SUM(E1173+E1174+E1175+E1176+E1177+E1178+E1179+E1180+E1181)</f>
        <v>0</v>
      </c>
      <c r="F1172" s="210">
        <f t="shared" si="524"/>
        <v>0</v>
      </c>
      <c r="G1172" s="197"/>
      <c r="H1172" s="197">
        <f>SUM(H1173+H1174+H1175+H1176+H1177+H1178+H1179+H1180+H1181)</f>
        <v>0</v>
      </c>
      <c r="I1172" s="210">
        <f t="shared" si="525"/>
        <v>0</v>
      </c>
      <c r="J1172" s="197">
        <f aca="true" t="shared" si="538" ref="J1172:S1172">SUM(J1173+J1174+J1175+J1176+J1177+J1178+J1179+J1180+J1181)</f>
        <v>0</v>
      </c>
      <c r="K1172" s="197">
        <f t="shared" si="538"/>
        <v>0</v>
      </c>
      <c r="L1172" s="197">
        <f>SUM(L1173+L1174+L1175+L1176+L1177+L1178+L1179+L1180+L1181)</f>
        <v>0</v>
      </c>
      <c r="M1172" s="197">
        <f t="shared" si="538"/>
        <v>0</v>
      </c>
      <c r="N1172" s="197">
        <f t="shared" si="538"/>
        <v>0</v>
      </c>
      <c r="O1172" s="197">
        <f t="shared" si="538"/>
        <v>0</v>
      </c>
      <c r="P1172" s="197">
        <f t="shared" si="538"/>
        <v>0</v>
      </c>
      <c r="Q1172" s="197">
        <f t="shared" si="538"/>
        <v>0</v>
      </c>
      <c r="R1172" s="197">
        <f t="shared" si="538"/>
        <v>0</v>
      </c>
      <c r="S1172" s="197">
        <f t="shared" si="538"/>
        <v>0</v>
      </c>
      <c r="T1172" s="197">
        <f>SUM(T1173+T1174+T1175+T1176+T1177+T1178+T1179+T1180+T1181)</f>
        <v>0</v>
      </c>
      <c r="U1172" s="210">
        <f t="shared" si="527"/>
        <v>0</v>
      </c>
      <c r="V1172" s="197">
        <f>SUM(V1173+V1174+V1175+V1176+V1177+V1178+V1179+V1180+V1181)</f>
        <v>0</v>
      </c>
      <c r="W1172" s="210">
        <f t="shared" si="528"/>
        <v>0</v>
      </c>
      <c r="X1172" s="210">
        <f t="shared" si="523"/>
        <v>0</v>
      </c>
      <c r="Y1172" s="197">
        <f>SUM(Y1173+Y1174+Y1175+Y1176+Y1177+Y1178+Y1179+Y1180+Y1181)</f>
        <v>0</v>
      </c>
      <c r="Z1172" s="197">
        <f>SUM(Z1173+Z1174+Z1175+Z1176+Z1177+Z1178+Z1179+Z1180+Z1181)</f>
        <v>0</v>
      </c>
      <c r="AB1172" s="306">
        <f t="shared" si="529"/>
        <v>0</v>
      </c>
    </row>
    <row r="1173" spans="1:28" s="211" customFormat="1" ht="13.5" hidden="1">
      <c r="A1173" s="206"/>
      <c r="B1173" s="207" t="s">
        <v>35</v>
      </c>
      <c r="C1173" s="208" t="s">
        <v>36</v>
      </c>
      <c r="D1173" s="209"/>
      <c r="E1173" s="209"/>
      <c r="F1173" s="210">
        <f t="shared" si="524"/>
        <v>0</v>
      </c>
      <c r="G1173" s="210"/>
      <c r="H1173" s="209"/>
      <c r="I1173" s="210">
        <f t="shared" si="525"/>
        <v>0</v>
      </c>
      <c r="J1173" s="209"/>
      <c r="K1173" s="209"/>
      <c r="L1173" s="209"/>
      <c r="M1173" s="209"/>
      <c r="N1173" s="209"/>
      <c r="O1173" s="209"/>
      <c r="P1173" s="209"/>
      <c r="Q1173" s="209"/>
      <c r="R1173" s="209"/>
      <c r="S1173" s="209"/>
      <c r="T1173" s="209"/>
      <c r="U1173" s="210">
        <f t="shared" si="527"/>
        <v>0</v>
      </c>
      <c r="V1173" s="209"/>
      <c r="W1173" s="210">
        <f t="shared" si="528"/>
        <v>0</v>
      </c>
      <c r="X1173" s="210">
        <f t="shared" si="523"/>
        <v>0</v>
      </c>
      <c r="Y1173" s="209"/>
      <c r="Z1173" s="209"/>
      <c r="AB1173" s="306">
        <f t="shared" si="529"/>
        <v>0</v>
      </c>
    </row>
    <row r="1174" spans="1:28" s="211" customFormat="1" ht="13.5" hidden="1">
      <c r="A1174" s="206"/>
      <c r="B1174" s="207" t="s">
        <v>37</v>
      </c>
      <c r="C1174" s="208" t="s">
        <v>38</v>
      </c>
      <c r="D1174" s="209"/>
      <c r="E1174" s="209"/>
      <c r="F1174" s="210">
        <f t="shared" si="524"/>
        <v>0</v>
      </c>
      <c r="G1174" s="210"/>
      <c r="H1174" s="209"/>
      <c r="I1174" s="210">
        <f t="shared" si="525"/>
        <v>0</v>
      </c>
      <c r="J1174" s="209"/>
      <c r="K1174" s="209"/>
      <c r="L1174" s="209"/>
      <c r="M1174" s="209"/>
      <c r="N1174" s="209"/>
      <c r="O1174" s="209"/>
      <c r="P1174" s="209"/>
      <c r="Q1174" s="209"/>
      <c r="R1174" s="209"/>
      <c r="S1174" s="209"/>
      <c r="T1174" s="209"/>
      <c r="U1174" s="210">
        <f t="shared" si="527"/>
        <v>0</v>
      </c>
      <c r="V1174" s="209"/>
      <c r="W1174" s="210">
        <f t="shared" si="528"/>
        <v>0</v>
      </c>
      <c r="X1174" s="210">
        <f t="shared" si="523"/>
        <v>0</v>
      </c>
      <c r="Y1174" s="209"/>
      <c r="Z1174" s="209"/>
      <c r="AB1174" s="306">
        <f t="shared" si="529"/>
        <v>0</v>
      </c>
    </row>
    <row r="1175" spans="1:28" s="211" customFormat="1" ht="13.5" hidden="1">
      <c r="A1175" s="206"/>
      <c r="B1175" s="207" t="s">
        <v>39</v>
      </c>
      <c r="C1175" s="208" t="s">
        <v>40</v>
      </c>
      <c r="D1175" s="209"/>
      <c r="E1175" s="209"/>
      <c r="F1175" s="210">
        <f t="shared" si="524"/>
        <v>0</v>
      </c>
      <c r="G1175" s="210"/>
      <c r="H1175" s="209"/>
      <c r="I1175" s="210">
        <f t="shared" si="525"/>
        <v>0</v>
      </c>
      <c r="J1175" s="209"/>
      <c r="K1175" s="209"/>
      <c r="L1175" s="209"/>
      <c r="M1175" s="209"/>
      <c r="N1175" s="209"/>
      <c r="O1175" s="209"/>
      <c r="P1175" s="209"/>
      <c r="Q1175" s="209"/>
      <c r="R1175" s="209"/>
      <c r="S1175" s="209"/>
      <c r="T1175" s="209"/>
      <c r="U1175" s="210">
        <f t="shared" si="527"/>
        <v>0</v>
      </c>
      <c r="V1175" s="209"/>
      <c r="W1175" s="210">
        <f t="shared" si="528"/>
        <v>0</v>
      </c>
      <c r="X1175" s="210">
        <f t="shared" si="523"/>
        <v>0</v>
      </c>
      <c r="Y1175" s="209"/>
      <c r="Z1175" s="209"/>
      <c r="AB1175" s="306">
        <f t="shared" si="529"/>
        <v>0</v>
      </c>
    </row>
    <row r="1176" spans="1:28" s="211" customFormat="1" ht="13.5" hidden="1">
      <c r="A1176" s="206"/>
      <c r="B1176" s="207" t="s">
        <v>41</v>
      </c>
      <c r="C1176" s="208" t="s">
        <v>42</v>
      </c>
      <c r="D1176" s="209"/>
      <c r="E1176" s="209"/>
      <c r="F1176" s="210">
        <f t="shared" si="524"/>
        <v>0</v>
      </c>
      <c r="G1176" s="210"/>
      <c r="H1176" s="209"/>
      <c r="I1176" s="210">
        <f t="shared" si="525"/>
        <v>0</v>
      </c>
      <c r="J1176" s="209"/>
      <c r="K1176" s="209"/>
      <c r="L1176" s="209"/>
      <c r="M1176" s="209"/>
      <c r="N1176" s="209"/>
      <c r="O1176" s="209"/>
      <c r="P1176" s="209"/>
      <c r="Q1176" s="209"/>
      <c r="R1176" s="209"/>
      <c r="S1176" s="209"/>
      <c r="T1176" s="209"/>
      <c r="U1176" s="210">
        <f t="shared" si="527"/>
        <v>0</v>
      </c>
      <c r="V1176" s="209"/>
      <c r="W1176" s="210">
        <f t="shared" si="528"/>
        <v>0</v>
      </c>
      <c r="X1176" s="210">
        <f t="shared" si="523"/>
        <v>0</v>
      </c>
      <c r="Y1176" s="209"/>
      <c r="Z1176" s="209"/>
      <c r="AB1176" s="306">
        <f t="shared" si="529"/>
        <v>0</v>
      </c>
    </row>
    <row r="1177" spans="1:28" s="211" customFormat="1" ht="13.5" hidden="1">
      <c r="A1177" s="206"/>
      <c r="B1177" s="207" t="s">
        <v>43</v>
      </c>
      <c r="C1177" s="208" t="s">
        <v>44</v>
      </c>
      <c r="D1177" s="209"/>
      <c r="E1177" s="209"/>
      <c r="F1177" s="210">
        <f aca="true" t="shared" si="539" ref="F1177:F1208">SUM(H1177:S1177)</f>
        <v>0</v>
      </c>
      <c r="G1177" s="210"/>
      <c r="H1177" s="209"/>
      <c r="I1177" s="210">
        <f aca="true" t="shared" si="540" ref="I1177:I1208">SUM(H1177:H1177)</f>
        <v>0</v>
      </c>
      <c r="J1177" s="209"/>
      <c r="K1177" s="209"/>
      <c r="L1177" s="209"/>
      <c r="M1177" s="209"/>
      <c r="N1177" s="209"/>
      <c r="O1177" s="209"/>
      <c r="P1177" s="209"/>
      <c r="Q1177" s="209"/>
      <c r="R1177" s="209"/>
      <c r="S1177" s="209"/>
      <c r="T1177" s="209"/>
      <c r="U1177" s="210">
        <f aca="true" t="shared" si="541" ref="U1177:U1208">SUM(I1177+T1177)</f>
        <v>0</v>
      </c>
      <c r="V1177" s="209"/>
      <c r="W1177" s="210">
        <f t="shared" si="528"/>
        <v>0</v>
      </c>
      <c r="X1177" s="210">
        <f t="shared" si="523"/>
        <v>0</v>
      </c>
      <c r="Y1177" s="209"/>
      <c r="Z1177" s="209"/>
      <c r="AB1177" s="306">
        <f aca="true" t="shared" si="542" ref="AB1177:AB1208">SUM(P1177+AA1177)</f>
        <v>0</v>
      </c>
    </row>
    <row r="1178" spans="1:28" s="211" customFormat="1" ht="13.5" hidden="1">
      <c r="A1178" s="206"/>
      <c r="B1178" s="207" t="s">
        <v>45</v>
      </c>
      <c r="C1178" s="208" t="s">
        <v>46</v>
      </c>
      <c r="D1178" s="209"/>
      <c r="E1178" s="209"/>
      <c r="F1178" s="210">
        <f t="shared" si="539"/>
        <v>0</v>
      </c>
      <c r="G1178" s="210"/>
      <c r="H1178" s="209"/>
      <c r="I1178" s="210">
        <f t="shared" si="540"/>
        <v>0</v>
      </c>
      <c r="J1178" s="209"/>
      <c r="K1178" s="209"/>
      <c r="L1178" s="209"/>
      <c r="M1178" s="209"/>
      <c r="N1178" s="209"/>
      <c r="O1178" s="209"/>
      <c r="P1178" s="209"/>
      <c r="Q1178" s="209"/>
      <c r="R1178" s="209"/>
      <c r="S1178" s="209"/>
      <c r="T1178" s="209"/>
      <c r="U1178" s="210">
        <f t="shared" si="541"/>
        <v>0</v>
      </c>
      <c r="V1178" s="209"/>
      <c r="W1178" s="210">
        <f t="shared" si="528"/>
        <v>0</v>
      </c>
      <c r="X1178" s="210">
        <f t="shared" si="523"/>
        <v>0</v>
      </c>
      <c r="Y1178" s="209"/>
      <c r="Z1178" s="209"/>
      <c r="AB1178" s="306">
        <f t="shared" si="542"/>
        <v>0</v>
      </c>
    </row>
    <row r="1179" spans="1:28" s="211" customFormat="1" ht="13.5" hidden="1">
      <c r="A1179" s="206"/>
      <c r="B1179" s="207" t="s">
        <v>47</v>
      </c>
      <c r="C1179" s="208" t="s">
        <v>48</v>
      </c>
      <c r="D1179" s="209"/>
      <c r="E1179" s="209"/>
      <c r="F1179" s="210">
        <f t="shared" si="539"/>
        <v>0</v>
      </c>
      <c r="G1179" s="210"/>
      <c r="H1179" s="209"/>
      <c r="I1179" s="210">
        <f t="shared" si="540"/>
        <v>0</v>
      </c>
      <c r="J1179" s="209"/>
      <c r="K1179" s="209"/>
      <c r="L1179" s="209"/>
      <c r="M1179" s="209"/>
      <c r="N1179" s="209"/>
      <c r="O1179" s="209"/>
      <c r="P1179" s="209"/>
      <c r="Q1179" s="209"/>
      <c r="R1179" s="209"/>
      <c r="S1179" s="209"/>
      <c r="T1179" s="209"/>
      <c r="U1179" s="210">
        <f t="shared" si="541"/>
        <v>0</v>
      </c>
      <c r="V1179" s="209"/>
      <c r="W1179" s="210">
        <f t="shared" si="528"/>
        <v>0</v>
      </c>
      <c r="X1179" s="210">
        <f t="shared" si="523"/>
        <v>0</v>
      </c>
      <c r="Y1179" s="209"/>
      <c r="Z1179" s="209"/>
      <c r="AB1179" s="306">
        <f t="shared" si="542"/>
        <v>0</v>
      </c>
    </row>
    <row r="1180" spans="1:28" s="211" customFormat="1" ht="13.5" hidden="1">
      <c r="A1180" s="206"/>
      <c r="B1180" s="207" t="s">
        <v>49</v>
      </c>
      <c r="C1180" s="208" t="s">
        <v>50</v>
      </c>
      <c r="D1180" s="209"/>
      <c r="E1180" s="209"/>
      <c r="F1180" s="210">
        <f t="shared" si="539"/>
        <v>0</v>
      </c>
      <c r="G1180" s="210"/>
      <c r="H1180" s="209"/>
      <c r="I1180" s="210">
        <f t="shared" si="540"/>
        <v>0</v>
      </c>
      <c r="J1180" s="209"/>
      <c r="K1180" s="209"/>
      <c r="L1180" s="209"/>
      <c r="M1180" s="209"/>
      <c r="N1180" s="209"/>
      <c r="O1180" s="209"/>
      <c r="P1180" s="209"/>
      <c r="Q1180" s="209"/>
      <c r="R1180" s="209"/>
      <c r="S1180" s="209"/>
      <c r="T1180" s="209"/>
      <c r="U1180" s="210">
        <f t="shared" si="541"/>
        <v>0</v>
      </c>
      <c r="V1180" s="209"/>
      <c r="W1180" s="210">
        <f t="shared" si="528"/>
        <v>0</v>
      </c>
      <c r="X1180" s="210">
        <f t="shared" si="523"/>
        <v>0</v>
      </c>
      <c r="Y1180" s="209"/>
      <c r="Z1180" s="209"/>
      <c r="AB1180" s="306">
        <f t="shared" si="542"/>
        <v>0</v>
      </c>
    </row>
    <row r="1181" spans="1:28" s="211" customFormat="1" ht="13.5" hidden="1">
      <c r="A1181" s="206"/>
      <c r="B1181" s="207" t="s">
        <v>51</v>
      </c>
      <c r="C1181" s="208" t="s">
        <v>52</v>
      </c>
      <c r="D1181" s="209"/>
      <c r="E1181" s="209"/>
      <c r="F1181" s="210">
        <f t="shared" si="539"/>
        <v>0</v>
      </c>
      <c r="G1181" s="210"/>
      <c r="H1181" s="209"/>
      <c r="I1181" s="210">
        <f t="shared" si="540"/>
        <v>0</v>
      </c>
      <c r="J1181" s="209"/>
      <c r="K1181" s="209"/>
      <c r="L1181" s="209"/>
      <c r="M1181" s="209"/>
      <c r="N1181" s="209"/>
      <c r="O1181" s="209"/>
      <c r="P1181" s="209"/>
      <c r="Q1181" s="209"/>
      <c r="R1181" s="209"/>
      <c r="S1181" s="209"/>
      <c r="T1181" s="209"/>
      <c r="U1181" s="210">
        <f t="shared" si="541"/>
        <v>0</v>
      </c>
      <c r="V1181" s="209"/>
      <c r="W1181" s="210">
        <f t="shared" si="528"/>
        <v>0</v>
      </c>
      <c r="X1181" s="210">
        <f t="shared" si="523"/>
        <v>0</v>
      </c>
      <c r="Y1181" s="209"/>
      <c r="Z1181" s="209"/>
      <c r="AB1181" s="306">
        <f t="shared" si="542"/>
        <v>0</v>
      </c>
    </row>
    <row r="1182" spans="1:28" s="198" customFormat="1" ht="13.5" hidden="1">
      <c r="A1182" s="195"/>
      <c r="B1182" s="195">
        <v>324</v>
      </c>
      <c r="C1182" s="196"/>
      <c r="D1182" s="197">
        <f>SUM(D1183)</f>
        <v>0</v>
      </c>
      <c r="E1182" s="197">
        <f aca="true" t="shared" si="543" ref="E1182:V1182">SUM(E1183)</f>
        <v>0</v>
      </c>
      <c r="F1182" s="210">
        <f t="shared" si="539"/>
        <v>0</v>
      </c>
      <c r="G1182" s="197"/>
      <c r="H1182" s="197">
        <f t="shared" si="543"/>
        <v>0</v>
      </c>
      <c r="I1182" s="210">
        <f t="shared" si="540"/>
        <v>0</v>
      </c>
      <c r="J1182" s="197">
        <f t="shared" si="543"/>
        <v>0</v>
      </c>
      <c r="K1182" s="197">
        <f t="shared" si="543"/>
        <v>0</v>
      </c>
      <c r="L1182" s="197">
        <f t="shared" si="543"/>
        <v>0</v>
      </c>
      <c r="M1182" s="197">
        <f t="shared" si="543"/>
        <v>0</v>
      </c>
      <c r="N1182" s="197">
        <f t="shared" si="543"/>
        <v>0</v>
      </c>
      <c r="O1182" s="197">
        <f t="shared" si="543"/>
        <v>0</v>
      </c>
      <c r="P1182" s="197">
        <f t="shared" si="543"/>
        <v>0</v>
      </c>
      <c r="Q1182" s="197">
        <f t="shared" si="543"/>
        <v>0</v>
      </c>
      <c r="R1182" s="197">
        <f t="shared" si="543"/>
        <v>0</v>
      </c>
      <c r="S1182" s="197">
        <f t="shared" si="543"/>
        <v>0</v>
      </c>
      <c r="T1182" s="197">
        <f t="shared" si="543"/>
        <v>0</v>
      </c>
      <c r="U1182" s="210">
        <f t="shared" si="541"/>
        <v>0</v>
      </c>
      <c r="V1182" s="197">
        <f t="shared" si="543"/>
        <v>0</v>
      </c>
      <c r="W1182" s="210">
        <f t="shared" si="528"/>
        <v>0</v>
      </c>
      <c r="X1182" s="210">
        <f t="shared" si="523"/>
        <v>0</v>
      </c>
      <c r="Y1182" s="197">
        <f>SUM(Y1183)</f>
        <v>0</v>
      </c>
      <c r="Z1182" s="197">
        <f>SUM(Z1183)</f>
        <v>0</v>
      </c>
      <c r="AB1182" s="306">
        <f t="shared" si="542"/>
        <v>0</v>
      </c>
    </row>
    <row r="1183" spans="1:28" s="211" customFormat="1" ht="13.5" hidden="1">
      <c r="A1183" s="206"/>
      <c r="B1183" s="212" t="s">
        <v>54</v>
      </c>
      <c r="C1183" s="208" t="s">
        <v>53</v>
      </c>
      <c r="D1183" s="209"/>
      <c r="E1183" s="209"/>
      <c r="F1183" s="210">
        <f t="shared" si="539"/>
        <v>0</v>
      </c>
      <c r="G1183" s="210"/>
      <c r="H1183" s="209"/>
      <c r="I1183" s="210">
        <f t="shared" si="540"/>
        <v>0</v>
      </c>
      <c r="J1183" s="209"/>
      <c r="K1183" s="209"/>
      <c r="L1183" s="209"/>
      <c r="M1183" s="209"/>
      <c r="N1183" s="209"/>
      <c r="O1183" s="209"/>
      <c r="P1183" s="209"/>
      <c r="Q1183" s="209"/>
      <c r="R1183" s="209"/>
      <c r="S1183" s="209"/>
      <c r="T1183" s="209"/>
      <c r="U1183" s="210">
        <f t="shared" si="541"/>
        <v>0</v>
      </c>
      <c r="V1183" s="209"/>
      <c r="W1183" s="210">
        <f t="shared" si="528"/>
        <v>0</v>
      </c>
      <c r="X1183" s="210">
        <f t="shared" si="523"/>
        <v>0</v>
      </c>
      <c r="Y1183" s="209"/>
      <c r="Z1183" s="209"/>
      <c r="AB1183" s="306">
        <f t="shared" si="542"/>
        <v>0</v>
      </c>
    </row>
    <row r="1184" spans="1:28" s="198" customFormat="1" ht="13.5" hidden="1">
      <c r="A1184" s="195"/>
      <c r="B1184" s="203" t="s">
        <v>545</v>
      </c>
      <c r="C1184" s="196"/>
      <c r="D1184" s="197">
        <f>SUM(D1185+D1186+D1187+D1188+D1189+D1190+D1191)</f>
        <v>0</v>
      </c>
      <c r="E1184" s="197">
        <f>SUM(E1185+E1186+E1187+E1188+E1189+E1190+E1191)</f>
        <v>0</v>
      </c>
      <c r="F1184" s="210">
        <f t="shared" si="539"/>
        <v>0</v>
      </c>
      <c r="G1184" s="197"/>
      <c r="H1184" s="197">
        <f>SUM(H1185+H1186+H1187+H1188+H1189+H1190+H1191)</f>
        <v>0</v>
      </c>
      <c r="I1184" s="210">
        <f t="shared" si="540"/>
        <v>0</v>
      </c>
      <c r="J1184" s="197">
        <f aca="true" t="shared" si="544" ref="J1184:S1184">SUM(J1185+J1186+J1187+J1188+J1189+J1190+J1191)</f>
        <v>0</v>
      </c>
      <c r="K1184" s="197">
        <f t="shared" si="544"/>
        <v>0</v>
      </c>
      <c r="L1184" s="197">
        <f>SUM(L1185+L1186+L1187+L1188+L1189+L1190+L1191)</f>
        <v>0</v>
      </c>
      <c r="M1184" s="197">
        <f t="shared" si="544"/>
        <v>0</v>
      </c>
      <c r="N1184" s="197">
        <f t="shared" si="544"/>
        <v>0</v>
      </c>
      <c r="O1184" s="197">
        <f t="shared" si="544"/>
        <v>0</v>
      </c>
      <c r="P1184" s="197">
        <f t="shared" si="544"/>
        <v>0</v>
      </c>
      <c r="Q1184" s="197">
        <f t="shared" si="544"/>
        <v>0</v>
      </c>
      <c r="R1184" s="197">
        <f t="shared" si="544"/>
        <v>0</v>
      </c>
      <c r="S1184" s="197">
        <f t="shared" si="544"/>
        <v>0</v>
      </c>
      <c r="T1184" s="197">
        <f>SUM(T1185+T1186+T1187+T1188+T1189+T1190+T1191)</f>
        <v>0</v>
      </c>
      <c r="U1184" s="210">
        <f t="shared" si="541"/>
        <v>0</v>
      </c>
      <c r="V1184" s="197">
        <f>SUM(V1185+V1186+V1187+V1188+V1189+V1190+V1191)</f>
        <v>0</v>
      </c>
      <c r="W1184" s="210">
        <f t="shared" si="528"/>
        <v>0</v>
      </c>
      <c r="X1184" s="210">
        <f t="shared" si="523"/>
        <v>0</v>
      </c>
      <c r="Y1184" s="197">
        <f>SUM(Y1185+Y1186+Y1187+Y1188+Y1189+Y1190+Y1191)</f>
        <v>0</v>
      </c>
      <c r="Z1184" s="197">
        <f>SUM(Z1185+Z1186+Z1187+Z1188+Z1189+Z1190+Z1191)</f>
        <v>0</v>
      </c>
      <c r="AB1184" s="306">
        <f t="shared" si="542"/>
        <v>0</v>
      </c>
    </row>
    <row r="1185" spans="1:28" s="211" customFormat="1" ht="12.75" customHeight="1" hidden="1">
      <c r="A1185" s="206"/>
      <c r="B1185" s="207" t="s">
        <v>56</v>
      </c>
      <c r="C1185" s="208" t="s">
        <v>57</v>
      </c>
      <c r="D1185" s="209"/>
      <c r="E1185" s="209"/>
      <c r="F1185" s="210">
        <f t="shared" si="539"/>
        <v>0</v>
      </c>
      <c r="G1185" s="210"/>
      <c r="H1185" s="209"/>
      <c r="I1185" s="210">
        <f t="shared" si="540"/>
        <v>0</v>
      </c>
      <c r="J1185" s="209"/>
      <c r="K1185" s="209"/>
      <c r="L1185" s="209"/>
      <c r="M1185" s="209"/>
      <c r="N1185" s="209"/>
      <c r="O1185" s="209"/>
      <c r="P1185" s="209"/>
      <c r="Q1185" s="209"/>
      <c r="R1185" s="209"/>
      <c r="S1185" s="209"/>
      <c r="T1185" s="209"/>
      <c r="U1185" s="210">
        <f t="shared" si="541"/>
        <v>0</v>
      </c>
      <c r="V1185" s="209"/>
      <c r="W1185" s="210">
        <f t="shared" si="528"/>
        <v>0</v>
      </c>
      <c r="X1185" s="210">
        <f t="shared" si="523"/>
        <v>0</v>
      </c>
      <c r="Y1185" s="209"/>
      <c r="Z1185" s="209"/>
      <c r="AB1185" s="306">
        <f t="shared" si="542"/>
        <v>0</v>
      </c>
    </row>
    <row r="1186" spans="1:28" s="211" customFormat="1" ht="13.5" hidden="1">
      <c r="A1186" s="206"/>
      <c r="B1186" s="207" t="s">
        <v>58</v>
      </c>
      <c r="C1186" s="208" t="s">
        <v>59</v>
      </c>
      <c r="D1186" s="209"/>
      <c r="E1186" s="209"/>
      <c r="F1186" s="210">
        <f t="shared" si="539"/>
        <v>0</v>
      </c>
      <c r="G1186" s="210"/>
      <c r="H1186" s="209"/>
      <c r="I1186" s="210">
        <f t="shared" si="540"/>
        <v>0</v>
      </c>
      <c r="J1186" s="209"/>
      <c r="K1186" s="209"/>
      <c r="L1186" s="209"/>
      <c r="M1186" s="209"/>
      <c r="N1186" s="209"/>
      <c r="O1186" s="209"/>
      <c r="P1186" s="209"/>
      <c r="Q1186" s="209"/>
      <c r="R1186" s="209"/>
      <c r="S1186" s="209"/>
      <c r="T1186" s="209"/>
      <c r="U1186" s="210">
        <f t="shared" si="541"/>
        <v>0</v>
      </c>
      <c r="V1186" s="209"/>
      <c r="W1186" s="210">
        <f t="shared" si="528"/>
        <v>0</v>
      </c>
      <c r="X1186" s="210">
        <f t="shared" si="523"/>
        <v>0</v>
      </c>
      <c r="Y1186" s="209"/>
      <c r="Z1186" s="209"/>
      <c r="AB1186" s="306">
        <f t="shared" si="542"/>
        <v>0</v>
      </c>
    </row>
    <row r="1187" spans="1:28" s="211" customFormat="1" ht="13.5" hidden="1">
      <c r="A1187" s="206"/>
      <c r="B1187" s="207" t="s">
        <v>60</v>
      </c>
      <c r="C1187" s="208" t="s">
        <v>61</v>
      </c>
      <c r="D1187" s="209"/>
      <c r="E1187" s="209"/>
      <c r="F1187" s="210">
        <f t="shared" si="539"/>
        <v>0</v>
      </c>
      <c r="G1187" s="210"/>
      <c r="H1187" s="209"/>
      <c r="I1187" s="210">
        <f t="shared" si="540"/>
        <v>0</v>
      </c>
      <c r="J1187" s="209"/>
      <c r="K1187" s="209"/>
      <c r="L1187" s="209"/>
      <c r="M1187" s="209"/>
      <c r="N1187" s="209"/>
      <c r="O1187" s="209"/>
      <c r="P1187" s="209"/>
      <c r="Q1187" s="209"/>
      <c r="R1187" s="209"/>
      <c r="S1187" s="209"/>
      <c r="T1187" s="209"/>
      <c r="U1187" s="210">
        <f t="shared" si="541"/>
        <v>0</v>
      </c>
      <c r="V1187" s="209"/>
      <c r="W1187" s="210">
        <f t="shared" si="528"/>
        <v>0</v>
      </c>
      <c r="X1187" s="210">
        <f t="shared" si="523"/>
        <v>0</v>
      </c>
      <c r="Y1187" s="209"/>
      <c r="Z1187" s="209"/>
      <c r="AB1187" s="306">
        <f t="shared" si="542"/>
        <v>0</v>
      </c>
    </row>
    <row r="1188" spans="1:28" s="211" customFormat="1" ht="13.5" hidden="1">
      <c r="A1188" s="206"/>
      <c r="B1188" s="207" t="s">
        <v>62</v>
      </c>
      <c r="C1188" s="208" t="s">
        <v>63</v>
      </c>
      <c r="D1188" s="209"/>
      <c r="E1188" s="209"/>
      <c r="F1188" s="210">
        <f t="shared" si="539"/>
        <v>0</v>
      </c>
      <c r="G1188" s="210"/>
      <c r="H1188" s="209"/>
      <c r="I1188" s="210">
        <f t="shared" si="540"/>
        <v>0</v>
      </c>
      <c r="J1188" s="209"/>
      <c r="K1188" s="209"/>
      <c r="L1188" s="209"/>
      <c r="M1188" s="209"/>
      <c r="N1188" s="209"/>
      <c r="O1188" s="209"/>
      <c r="P1188" s="209"/>
      <c r="Q1188" s="209"/>
      <c r="R1188" s="209"/>
      <c r="S1188" s="209"/>
      <c r="T1188" s="209"/>
      <c r="U1188" s="210">
        <f t="shared" si="541"/>
        <v>0</v>
      </c>
      <c r="V1188" s="209"/>
      <c r="W1188" s="210">
        <f t="shared" si="528"/>
        <v>0</v>
      </c>
      <c r="X1188" s="210">
        <f t="shared" si="523"/>
        <v>0</v>
      </c>
      <c r="Y1188" s="209"/>
      <c r="Z1188" s="209"/>
      <c r="AB1188" s="306">
        <f t="shared" si="542"/>
        <v>0</v>
      </c>
    </row>
    <row r="1189" spans="1:28" s="211" customFormat="1" ht="13.5" hidden="1">
      <c r="A1189" s="206"/>
      <c r="B1189" s="206">
        <v>3295</v>
      </c>
      <c r="C1189" s="208" t="s">
        <v>64</v>
      </c>
      <c r="D1189" s="209"/>
      <c r="E1189" s="209"/>
      <c r="F1189" s="210">
        <f t="shared" si="539"/>
        <v>0</v>
      </c>
      <c r="G1189" s="210"/>
      <c r="H1189" s="209"/>
      <c r="I1189" s="210">
        <f t="shared" si="540"/>
        <v>0</v>
      </c>
      <c r="J1189" s="209"/>
      <c r="K1189" s="209"/>
      <c r="L1189" s="209"/>
      <c r="M1189" s="209"/>
      <c r="N1189" s="209"/>
      <c r="O1189" s="209"/>
      <c r="P1189" s="209"/>
      <c r="Q1189" s="209"/>
      <c r="R1189" s="209"/>
      <c r="S1189" s="209"/>
      <c r="T1189" s="209"/>
      <c r="U1189" s="210">
        <f t="shared" si="541"/>
        <v>0</v>
      </c>
      <c r="V1189" s="209"/>
      <c r="W1189" s="210">
        <f t="shared" si="528"/>
        <v>0</v>
      </c>
      <c r="X1189" s="210">
        <f t="shared" si="523"/>
        <v>0</v>
      </c>
      <c r="Y1189" s="209"/>
      <c r="Z1189" s="209"/>
      <c r="AB1189" s="306">
        <f t="shared" si="542"/>
        <v>0</v>
      </c>
    </row>
    <row r="1190" spans="1:28" s="211" customFormat="1" ht="13.5" hidden="1">
      <c r="A1190" s="206"/>
      <c r="B1190" s="206">
        <v>3296</v>
      </c>
      <c r="C1190" s="214" t="s">
        <v>65</v>
      </c>
      <c r="D1190" s="209"/>
      <c r="E1190" s="209"/>
      <c r="F1190" s="210">
        <f t="shared" si="539"/>
        <v>0</v>
      </c>
      <c r="G1190" s="210"/>
      <c r="H1190" s="209"/>
      <c r="I1190" s="210">
        <f t="shared" si="540"/>
        <v>0</v>
      </c>
      <c r="J1190" s="209"/>
      <c r="K1190" s="209"/>
      <c r="L1190" s="209"/>
      <c r="M1190" s="209"/>
      <c r="N1190" s="209"/>
      <c r="O1190" s="209"/>
      <c r="P1190" s="209"/>
      <c r="Q1190" s="209"/>
      <c r="R1190" s="209"/>
      <c r="S1190" s="209"/>
      <c r="T1190" s="209"/>
      <c r="U1190" s="210">
        <f t="shared" si="541"/>
        <v>0</v>
      </c>
      <c r="V1190" s="209"/>
      <c r="W1190" s="210">
        <f t="shared" si="528"/>
        <v>0</v>
      </c>
      <c r="X1190" s="210">
        <f t="shared" si="523"/>
        <v>0</v>
      </c>
      <c r="Y1190" s="209"/>
      <c r="Z1190" s="209"/>
      <c r="AB1190" s="306">
        <f t="shared" si="542"/>
        <v>0</v>
      </c>
    </row>
    <row r="1191" spans="1:28" s="211" customFormat="1" ht="13.5" hidden="1">
      <c r="A1191" s="206"/>
      <c r="B1191" s="207" t="s">
        <v>66</v>
      </c>
      <c r="C1191" s="208" t="s">
        <v>55</v>
      </c>
      <c r="D1191" s="209"/>
      <c r="E1191" s="209"/>
      <c r="F1191" s="210">
        <f t="shared" si="539"/>
        <v>0</v>
      </c>
      <c r="G1191" s="210"/>
      <c r="H1191" s="209"/>
      <c r="I1191" s="210">
        <f t="shared" si="540"/>
        <v>0</v>
      </c>
      <c r="J1191" s="209"/>
      <c r="K1191" s="209"/>
      <c r="L1191" s="209"/>
      <c r="M1191" s="209"/>
      <c r="N1191" s="209"/>
      <c r="O1191" s="209"/>
      <c r="P1191" s="209"/>
      <c r="Q1191" s="209"/>
      <c r="R1191" s="209"/>
      <c r="S1191" s="209"/>
      <c r="T1191" s="209"/>
      <c r="U1191" s="210">
        <f t="shared" si="541"/>
        <v>0</v>
      </c>
      <c r="V1191" s="209"/>
      <c r="W1191" s="210">
        <f t="shared" si="528"/>
        <v>0</v>
      </c>
      <c r="X1191" s="210">
        <f t="shared" si="523"/>
        <v>0</v>
      </c>
      <c r="Y1191" s="209"/>
      <c r="Z1191" s="209"/>
      <c r="AB1191" s="306">
        <f t="shared" si="542"/>
        <v>0</v>
      </c>
    </row>
    <row r="1192" spans="1:28" s="198" customFormat="1" ht="13.5" hidden="1">
      <c r="A1192" s="6"/>
      <c r="B1192" s="195">
        <v>34</v>
      </c>
      <c r="C1192" s="196" t="s">
        <v>67</v>
      </c>
      <c r="D1192" s="197">
        <f>SUM(D1193+D1198)</f>
        <v>0</v>
      </c>
      <c r="E1192" s="197">
        <f>SUM(E1193+E1198)</f>
        <v>0</v>
      </c>
      <c r="F1192" s="210">
        <f t="shared" si="539"/>
        <v>0</v>
      </c>
      <c r="G1192" s="197"/>
      <c r="H1192" s="197">
        <f>SUM(H1193+H1198)</f>
        <v>0</v>
      </c>
      <c r="I1192" s="210">
        <f t="shared" si="540"/>
        <v>0</v>
      </c>
      <c r="J1192" s="197">
        <f aca="true" t="shared" si="545" ref="J1192:S1192">SUM(J1193+J1198)</f>
        <v>0</v>
      </c>
      <c r="K1192" s="197">
        <f t="shared" si="545"/>
        <v>0</v>
      </c>
      <c r="L1192" s="197">
        <f>SUM(L1193+L1198)</f>
        <v>0</v>
      </c>
      <c r="M1192" s="197">
        <f t="shared" si="545"/>
        <v>0</v>
      </c>
      <c r="N1192" s="197">
        <f t="shared" si="545"/>
        <v>0</v>
      </c>
      <c r="O1192" s="197">
        <f t="shared" si="545"/>
        <v>0</v>
      </c>
      <c r="P1192" s="197">
        <f t="shared" si="545"/>
        <v>0</v>
      </c>
      <c r="Q1192" s="197">
        <f t="shared" si="545"/>
        <v>0</v>
      </c>
      <c r="R1192" s="197">
        <f t="shared" si="545"/>
        <v>0</v>
      </c>
      <c r="S1192" s="197">
        <f t="shared" si="545"/>
        <v>0</v>
      </c>
      <c r="T1192" s="197">
        <f>SUM(T1193+T1198)</f>
        <v>0</v>
      </c>
      <c r="U1192" s="210">
        <f t="shared" si="541"/>
        <v>0</v>
      </c>
      <c r="V1192" s="197">
        <f>SUM(V1193+V1198)</f>
        <v>0</v>
      </c>
      <c r="W1192" s="210">
        <f t="shared" si="528"/>
        <v>0</v>
      </c>
      <c r="X1192" s="210">
        <f t="shared" si="523"/>
        <v>0</v>
      </c>
      <c r="Y1192" s="197">
        <f>SUM(Y1193+Y1198)</f>
        <v>0</v>
      </c>
      <c r="Z1192" s="197">
        <f>SUM(Z1193+Z1198)</f>
        <v>0</v>
      </c>
      <c r="AB1192" s="306">
        <f t="shared" si="542"/>
        <v>0</v>
      </c>
    </row>
    <row r="1193" spans="1:28" s="198" customFormat="1" ht="13.5" hidden="1">
      <c r="A1193" s="195"/>
      <c r="B1193" s="195">
        <v>342</v>
      </c>
      <c r="C1193" s="196" t="s">
        <v>68</v>
      </c>
      <c r="D1193" s="197">
        <f>SUM(D1194+D1195+D1196+D1197)</f>
        <v>0</v>
      </c>
      <c r="E1193" s="197">
        <f>SUM(E1194+E1195+E1196+E1197)</f>
        <v>0</v>
      </c>
      <c r="F1193" s="210">
        <f t="shared" si="539"/>
        <v>0</v>
      </c>
      <c r="G1193" s="197"/>
      <c r="H1193" s="197">
        <f>SUM(H1194+H1195+H1196+H1197)</f>
        <v>0</v>
      </c>
      <c r="I1193" s="210">
        <f t="shared" si="540"/>
        <v>0</v>
      </c>
      <c r="J1193" s="197">
        <f aca="true" t="shared" si="546" ref="J1193:S1193">SUM(J1194+J1195+J1196+J1197)</f>
        <v>0</v>
      </c>
      <c r="K1193" s="197">
        <f t="shared" si="546"/>
        <v>0</v>
      </c>
      <c r="L1193" s="197">
        <f>SUM(L1194+L1195+L1196+L1197)</f>
        <v>0</v>
      </c>
      <c r="M1193" s="197">
        <f t="shared" si="546"/>
        <v>0</v>
      </c>
      <c r="N1193" s="197">
        <f t="shared" si="546"/>
        <v>0</v>
      </c>
      <c r="O1193" s="197">
        <f t="shared" si="546"/>
        <v>0</v>
      </c>
      <c r="P1193" s="197">
        <f t="shared" si="546"/>
        <v>0</v>
      </c>
      <c r="Q1193" s="197">
        <f t="shared" si="546"/>
        <v>0</v>
      </c>
      <c r="R1193" s="197">
        <f t="shared" si="546"/>
        <v>0</v>
      </c>
      <c r="S1193" s="197">
        <f t="shared" si="546"/>
        <v>0</v>
      </c>
      <c r="T1193" s="197">
        <f>SUM(T1194+T1195+T1196+T1197)</f>
        <v>0</v>
      </c>
      <c r="U1193" s="210">
        <f t="shared" si="541"/>
        <v>0</v>
      </c>
      <c r="V1193" s="197">
        <f>SUM(V1194+V1195+V1196+V1197)</f>
        <v>0</v>
      </c>
      <c r="W1193" s="210">
        <f t="shared" si="528"/>
        <v>0</v>
      </c>
      <c r="X1193" s="210">
        <f t="shared" si="523"/>
        <v>0</v>
      </c>
      <c r="Y1193" s="197">
        <f>SUM(Y1194+Y1195+Y1196+Y1197)</f>
        <v>0</v>
      </c>
      <c r="Z1193" s="197">
        <f>SUM(Z1194+Z1195+Z1196+Z1197)</f>
        <v>0</v>
      </c>
      <c r="AB1193" s="306">
        <f t="shared" si="542"/>
        <v>0</v>
      </c>
    </row>
    <row r="1194" spans="1:28" s="211" customFormat="1" ht="27.75" customHeight="1" hidden="1">
      <c r="A1194" s="206"/>
      <c r="B1194" s="207" t="s">
        <v>69</v>
      </c>
      <c r="C1194" s="208" t="s">
        <v>70</v>
      </c>
      <c r="D1194" s="209"/>
      <c r="E1194" s="209"/>
      <c r="F1194" s="210">
        <f t="shared" si="539"/>
        <v>0</v>
      </c>
      <c r="G1194" s="210"/>
      <c r="H1194" s="209"/>
      <c r="I1194" s="210">
        <f t="shared" si="540"/>
        <v>0</v>
      </c>
      <c r="J1194" s="209"/>
      <c r="K1194" s="209"/>
      <c r="L1194" s="209"/>
      <c r="M1194" s="209"/>
      <c r="N1194" s="209"/>
      <c r="O1194" s="209"/>
      <c r="P1194" s="209"/>
      <c r="Q1194" s="209"/>
      <c r="R1194" s="209"/>
      <c r="S1194" s="209"/>
      <c r="T1194" s="209"/>
      <c r="U1194" s="210">
        <f t="shared" si="541"/>
        <v>0</v>
      </c>
      <c r="V1194" s="209"/>
      <c r="W1194" s="210">
        <f t="shared" si="528"/>
        <v>0</v>
      </c>
      <c r="X1194" s="210">
        <f t="shared" si="523"/>
        <v>0</v>
      </c>
      <c r="Y1194" s="209"/>
      <c r="Z1194" s="209"/>
      <c r="AB1194" s="306">
        <f t="shared" si="542"/>
        <v>0</v>
      </c>
    </row>
    <row r="1195" spans="1:28" s="211" customFormat="1" ht="13.5" hidden="1">
      <c r="A1195" s="206"/>
      <c r="B1195" s="206">
        <v>3426</v>
      </c>
      <c r="C1195" s="208" t="s">
        <v>71</v>
      </c>
      <c r="D1195" s="209"/>
      <c r="E1195" s="209"/>
      <c r="F1195" s="210">
        <f t="shared" si="539"/>
        <v>0</v>
      </c>
      <c r="G1195" s="210"/>
      <c r="H1195" s="209"/>
      <c r="I1195" s="210">
        <f t="shared" si="540"/>
        <v>0</v>
      </c>
      <c r="J1195" s="209"/>
      <c r="K1195" s="209"/>
      <c r="L1195" s="209"/>
      <c r="M1195" s="209"/>
      <c r="N1195" s="209"/>
      <c r="O1195" s="209"/>
      <c r="P1195" s="209"/>
      <c r="Q1195" s="209"/>
      <c r="R1195" s="209"/>
      <c r="S1195" s="209"/>
      <c r="T1195" s="209"/>
      <c r="U1195" s="210">
        <f t="shared" si="541"/>
        <v>0</v>
      </c>
      <c r="V1195" s="209"/>
      <c r="W1195" s="210">
        <f t="shared" si="528"/>
        <v>0</v>
      </c>
      <c r="X1195" s="210">
        <f t="shared" si="523"/>
        <v>0</v>
      </c>
      <c r="Y1195" s="209"/>
      <c r="Z1195" s="209"/>
      <c r="AB1195" s="306">
        <f t="shared" si="542"/>
        <v>0</v>
      </c>
    </row>
    <row r="1196" spans="1:28" s="211" customFormat="1" ht="27" hidden="1">
      <c r="A1196" s="206"/>
      <c r="B1196" s="206">
        <v>3427</v>
      </c>
      <c r="C1196" s="208" t="s">
        <v>72</v>
      </c>
      <c r="D1196" s="209"/>
      <c r="E1196" s="209"/>
      <c r="F1196" s="210">
        <f t="shared" si="539"/>
        <v>0</v>
      </c>
      <c r="G1196" s="210"/>
      <c r="H1196" s="209"/>
      <c r="I1196" s="210">
        <f t="shared" si="540"/>
        <v>0</v>
      </c>
      <c r="J1196" s="209"/>
      <c r="K1196" s="209"/>
      <c r="L1196" s="209"/>
      <c r="M1196" s="209"/>
      <c r="N1196" s="209"/>
      <c r="O1196" s="209"/>
      <c r="P1196" s="209"/>
      <c r="Q1196" s="209"/>
      <c r="R1196" s="209"/>
      <c r="S1196" s="209"/>
      <c r="T1196" s="209"/>
      <c r="U1196" s="210">
        <f t="shared" si="541"/>
        <v>0</v>
      </c>
      <c r="V1196" s="209"/>
      <c r="W1196" s="210">
        <f t="shared" si="528"/>
        <v>0</v>
      </c>
      <c r="X1196" s="210">
        <f t="shared" si="523"/>
        <v>0</v>
      </c>
      <c r="Y1196" s="209"/>
      <c r="Z1196" s="209"/>
      <c r="AB1196" s="306">
        <f t="shared" si="542"/>
        <v>0</v>
      </c>
    </row>
    <row r="1197" spans="1:28" s="211" customFormat="1" ht="13.5" hidden="1">
      <c r="A1197" s="206"/>
      <c r="B1197" s="206">
        <v>3428</v>
      </c>
      <c r="C1197" s="208" t="s">
        <v>73</v>
      </c>
      <c r="D1197" s="209"/>
      <c r="E1197" s="209"/>
      <c r="F1197" s="210">
        <f t="shared" si="539"/>
        <v>0</v>
      </c>
      <c r="G1197" s="210"/>
      <c r="H1197" s="209"/>
      <c r="I1197" s="210">
        <f t="shared" si="540"/>
        <v>0</v>
      </c>
      <c r="J1197" s="209"/>
      <c r="K1197" s="209"/>
      <c r="L1197" s="209"/>
      <c r="M1197" s="209"/>
      <c r="N1197" s="209"/>
      <c r="O1197" s="209"/>
      <c r="P1197" s="209"/>
      <c r="Q1197" s="209"/>
      <c r="R1197" s="209"/>
      <c r="S1197" s="209"/>
      <c r="T1197" s="209"/>
      <c r="U1197" s="210">
        <f t="shared" si="541"/>
        <v>0</v>
      </c>
      <c r="V1197" s="209"/>
      <c r="W1197" s="210">
        <f t="shared" si="528"/>
        <v>0</v>
      </c>
      <c r="X1197" s="210">
        <f t="shared" si="523"/>
        <v>0</v>
      </c>
      <c r="Y1197" s="209"/>
      <c r="Z1197" s="209"/>
      <c r="AB1197" s="306">
        <f t="shared" si="542"/>
        <v>0</v>
      </c>
    </row>
    <row r="1198" spans="1:28" s="198" customFormat="1" ht="13.5" hidden="1">
      <c r="A1198" s="195"/>
      <c r="B1198" s="195">
        <v>343</v>
      </c>
      <c r="C1198" s="196"/>
      <c r="D1198" s="197">
        <f>SUM(D1199+D1200+D1201+D1202)</f>
        <v>0</v>
      </c>
      <c r="E1198" s="197">
        <f>SUM(E1199+E1200+E1201+E1202)</f>
        <v>0</v>
      </c>
      <c r="F1198" s="210">
        <f t="shared" si="539"/>
        <v>0</v>
      </c>
      <c r="G1198" s="197"/>
      <c r="H1198" s="197">
        <f>SUM(H1199+H1200+H1201+H1202)</f>
        <v>0</v>
      </c>
      <c r="I1198" s="210">
        <f t="shared" si="540"/>
        <v>0</v>
      </c>
      <c r="J1198" s="197">
        <f aca="true" t="shared" si="547" ref="J1198:S1198">SUM(J1199+J1200+J1201+J1202)</f>
        <v>0</v>
      </c>
      <c r="K1198" s="197">
        <f t="shared" si="547"/>
        <v>0</v>
      </c>
      <c r="L1198" s="197">
        <f>SUM(L1199+L1200+L1201+L1202)</f>
        <v>0</v>
      </c>
      <c r="M1198" s="197">
        <f t="shared" si="547"/>
        <v>0</v>
      </c>
      <c r="N1198" s="197">
        <f t="shared" si="547"/>
        <v>0</v>
      </c>
      <c r="O1198" s="197">
        <f t="shared" si="547"/>
        <v>0</v>
      </c>
      <c r="P1198" s="197">
        <f t="shared" si="547"/>
        <v>0</v>
      </c>
      <c r="Q1198" s="197">
        <f t="shared" si="547"/>
        <v>0</v>
      </c>
      <c r="R1198" s="197">
        <f t="shared" si="547"/>
        <v>0</v>
      </c>
      <c r="S1198" s="197">
        <f t="shared" si="547"/>
        <v>0</v>
      </c>
      <c r="T1198" s="197">
        <f>SUM(T1199+T1200+T1201+T1202)</f>
        <v>0</v>
      </c>
      <c r="U1198" s="210">
        <f t="shared" si="541"/>
        <v>0</v>
      </c>
      <c r="V1198" s="197">
        <f>SUM(V1199+V1200+V1201+V1202)</f>
        <v>0</v>
      </c>
      <c r="W1198" s="210">
        <f t="shared" si="528"/>
        <v>0</v>
      </c>
      <c r="X1198" s="210">
        <f t="shared" si="523"/>
        <v>0</v>
      </c>
      <c r="Y1198" s="197">
        <f>SUM(Y1199+Y1200+Y1201+Y1202)</f>
        <v>0</v>
      </c>
      <c r="Z1198" s="197">
        <f>SUM(Z1199+Z1200+Z1201+Z1202)</f>
        <v>0</v>
      </c>
      <c r="AB1198" s="306">
        <f t="shared" si="542"/>
        <v>0</v>
      </c>
    </row>
    <row r="1199" spans="1:28" s="211" customFormat="1" ht="13.5" hidden="1">
      <c r="A1199" s="206"/>
      <c r="B1199" s="207" t="s">
        <v>74</v>
      </c>
      <c r="C1199" s="208" t="s">
        <v>75</v>
      </c>
      <c r="D1199" s="209"/>
      <c r="E1199" s="209"/>
      <c r="F1199" s="210">
        <f t="shared" si="539"/>
        <v>0</v>
      </c>
      <c r="G1199" s="210"/>
      <c r="H1199" s="209"/>
      <c r="I1199" s="210">
        <f t="shared" si="540"/>
        <v>0</v>
      </c>
      <c r="J1199" s="209"/>
      <c r="K1199" s="209"/>
      <c r="L1199" s="209"/>
      <c r="M1199" s="209"/>
      <c r="N1199" s="209"/>
      <c r="O1199" s="209"/>
      <c r="P1199" s="209"/>
      <c r="Q1199" s="209"/>
      <c r="R1199" s="209"/>
      <c r="S1199" s="209"/>
      <c r="T1199" s="209"/>
      <c r="U1199" s="210">
        <f t="shared" si="541"/>
        <v>0</v>
      </c>
      <c r="V1199" s="209"/>
      <c r="W1199" s="210">
        <f t="shared" si="528"/>
        <v>0</v>
      </c>
      <c r="X1199" s="210">
        <f t="shared" si="523"/>
        <v>0</v>
      </c>
      <c r="Y1199" s="209"/>
      <c r="Z1199" s="209"/>
      <c r="AB1199" s="306">
        <f t="shared" si="542"/>
        <v>0</v>
      </c>
    </row>
    <row r="1200" spans="1:28" s="211" customFormat="1" ht="13.5" hidden="1">
      <c r="A1200" s="206"/>
      <c r="B1200" s="207" t="s">
        <v>76</v>
      </c>
      <c r="C1200" s="208" t="s">
        <v>77</v>
      </c>
      <c r="D1200" s="209"/>
      <c r="E1200" s="209"/>
      <c r="F1200" s="210">
        <f t="shared" si="539"/>
        <v>0</v>
      </c>
      <c r="G1200" s="210"/>
      <c r="H1200" s="209"/>
      <c r="I1200" s="210">
        <f t="shared" si="540"/>
        <v>0</v>
      </c>
      <c r="J1200" s="209"/>
      <c r="K1200" s="209"/>
      <c r="L1200" s="209"/>
      <c r="M1200" s="209"/>
      <c r="N1200" s="209"/>
      <c r="O1200" s="209"/>
      <c r="P1200" s="209"/>
      <c r="Q1200" s="209"/>
      <c r="R1200" s="209"/>
      <c r="S1200" s="209"/>
      <c r="T1200" s="209"/>
      <c r="U1200" s="210">
        <f t="shared" si="541"/>
        <v>0</v>
      </c>
      <c r="V1200" s="209"/>
      <c r="W1200" s="210">
        <f t="shared" si="528"/>
        <v>0</v>
      </c>
      <c r="X1200" s="210">
        <f t="shared" si="523"/>
        <v>0</v>
      </c>
      <c r="Y1200" s="209"/>
      <c r="Z1200" s="209"/>
      <c r="AB1200" s="306">
        <f t="shared" si="542"/>
        <v>0</v>
      </c>
    </row>
    <row r="1201" spans="1:28" s="211" customFormat="1" ht="13.5" hidden="1">
      <c r="A1201" s="206"/>
      <c r="B1201" s="207" t="s">
        <v>78</v>
      </c>
      <c r="C1201" s="208" t="s">
        <v>79</v>
      </c>
      <c r="D1201" s="209"/>
      <c r="E1201" s="209"/>
      <c r="F1201" s="210">
        <f t="shared" si="539"/>
        <v>0</v>
      </c>
      <c r="G1201" s="210"/>
      <c r="H1201" s="209"/>
      <c r="I1201" s="210">
        <f t="shared" si="540"/>
        <v>0</v>
      </c>
      <c r="J1201" s="209"/>
      <c r="K1201" s="209"/>
      <c r="L1201" s="209"/>
      <c r="M1201" s="209"/>
      <c r="N1201" s="209"/>
      <c r="O1201" s="209"/>
      <c r="P1201" s="209"/>
      <c r="Q1201" s="209"/>
      <c r="R1201" s="209"/>
      <c r="S1201" s="209"/>
      <c r="T1201" s="209"/>
      <c r="U1201" s="210">
        <f t="shared" si="541"/>
        <v>0</v>
      </c>
      <c r="V1201" s="209"/>
      <c r="W1201" s="210">
        <f t="shared" si="528"/>
        <v>0</v>
      </c>
      <c r="X1201" s="210">
        <f t="shared" si="523"/>
        <v>0</v>
      </c>
      <c r="Y1201" s="209"/>
      <c r="Z1201" s="209"/>
      <c r="AB1201" s="306">
        <f t="shared" si="542"/>
        <v>0</v>
      </c>
    </row>
    <row r="1202" spans="1:28" s="211" customFormat="1" ht="13.5" hidden="1">
      <c r="A1202" s="206"/>
      <c r="B1202" s="207" t="s">
        <v>80</v>
      </c>
      <c r="C1202" s="208" t="s">
        <v>81</v>
      </c>
      <c r="D1202" s="209"/>
      <c r="E1202" s="209"/>
      <c r="F1202" s="210">
        <f t="shared" si="539"/>
        <v>0</v>
      </c>
      <c r="G1202" s="210"/>
      <c r="H1202" s="209"/>
      <c r="I1202" s="210">
        <f t="shared" si="540"/>
        <v>0</v>
      </c>
      <c r="J1202" s="209"/>
      <c r="K1202" s="209"/>
      <c r="L1202" s="209"/>
      <c r="M1202" s="209"/>
      <c r="N1202" s="209"/>
      <c r="O1202" s="209"/>
      <c r="P1202" s="209"/>
      <c r="Q1202" s="209"/>
      <c r="R1202" s="209"/>
      <c r="S1202" s="209"/>
      <c r="T1202" s="209"/>
      <c r="U1202" s="210">
        <f t="shared" si="541"/>
        <v>0</v>
      </c>
      <c r="V1202" s="209"/>
      <c r="W1202" s="210">
        <f t="shared" si="528"/>
        <v>0</v>
      </c>
      <c r="X1202" s="210">
        <f t="shared" si="523"/>
        <v>0</v>
      </c>
      <c r="Y1202" s="209"/>
      <c r="Z1202" s="209"/>
      <c r="AB1202" s="306">
        <f t="shared" si="542"/>
        <v>0</v>
      </c>
    </row>
    <row r="1203" spans="2:28" s="7" customFormat="1" ht="13.5" hidden="1">
      <c r="B1203" s="5">
        <v>4</v>
      </c>
      <c r="C1203" s="7" t="s">
        <v>117</v>
      </c>
      <c r="D1203" s="4">
        <f>SUM(D1204)</f>
        <v>0</v>
      </c>
      <c r="E1203" s="4">
        <f aca="true" t="shared" si="548" ref="E1203:V1203">SUM(E1204)</f>
        <v>0</v>
      </c>
      <c r="F1203" s="210">
        <f t="shared" si="539"/>
        <v>0</v>
      </c>
      <c r="G1203" s="4"/>
      <c r="H1203" s="4">
        <f t="shared" si="548"/>
        <v>0</v>
      </c>
      <c r="I1203" s="210">
        <f t="shared" si="540"/>
        <v>0</v>
      </c>
      <c r="J1203" s="4">
        <f t="shared" si="548"/>
        <v>0</v>
      </c>
      <c r="K1203" s="4">
        <f t="shared" si="548"/>
        <v>0</v>
      </c>
      <c r="L1203" s="4">
        <f t="shared" si="548"/>
        <v>0</v>
      </c>
      <c r="M1203" s="4">
        <f t="shared" si="548"/>
        <v>0</v>
      </c>
      <c r="N1203" s="4">
        <f t="shared" si="548"/>
        <v>0</v>
      </c>
      <c r="O1203" s="4">
        <f t="shared" si="548"/>
        <v>0</v>
      </c>
      <c r="P1203" s="4">
        <f t="shared" si="548"/>
        <v>0</v>
      </c>
      <c r="Q1203" s="4">
        <f t="shared" si="548"/>
        <v>0</v>
      </c>
      <c r="R1203" s="4">
        <f t="shared" si="548"/>
        <v>0</v>
      </c>
      <c r="S1203" s="4">
        <f t="shared" si="548"/>
        <v>0</v>
      </c>
      <c r="T1203" s="4">
        <f t="shared" si="548"/>
        <v>0</v>
      </c>
      <c r="U1203" s="210">
        <f t="shared" si="541"/>
        <v>0</v>
      </c>
      <c r="V1203" s="4">
        <f t="shared" si="548"/>
        <v>0</v>
      </c>
      <c r="W1203" s="210">
        <f t="shared" si="528"/>
        <v>0</v>
      </c>
      <c r="X1203" s="210">
        <f t="shared" si="523"/>
        <v>0</v>
      </c>
      <c r="Y1203" s="4">
        <f>SUM(Y1204)</f>
        <v>0</v>
      </c>
      <c r="Z1203" s="4">
        <f>SUM(Z1204)</f>
        <v>0</v>
      </c>
      <c r="AB1203" s="306">
        <f t="shared" si="542"/>
        <v>0</v>
      </c>
    </row>
    <row r="1204" spans="2:28" s="7" customFormat="1" ht="13.5" hidden="1">
      <c r="B1204" s="5">
        <v>42</v>
      </c>
      <c r="D1204" s="4">
        <f>SUM(D1205+D1213+D1216+D1221)</f>
        <v>0</v>
      </c>
      <c r="E1204" s="4">
        <f>SUM(E1205+E1213+E1216+E1221)</f>
        <v>0</v>
      </c>
      <c r="F1204" s="210">
        <f t="shared" si="539"/>
        <v>0</v>
      </c>
      <c r="G1204" s="4"/>
      <c r="H1204" s="4">
        <f>SUM(H1205+H1213+H1216+H1221)</f>
        <v>0</v>
      </c>
      <c r="I1204" s="210">
        <f t="shared" si="540"/>
        <v>0</v>
      </c>
      <c r="J1204" s="4">
        <f aca="true" t="shared" si="549" ref="J1204:S1204">SUM(J1205+J1213+J1216+J1221)</f>
        <v>0</v>
      </c>
      <c r="K1204" s="4">
        <f t="shared" si="549"/>
        <v>0</v>
      </c>
      <c r="L1204" s="4">
        <f>SUM(L1205+L1213+L1216+L1221)</f>
        <v>0</v>
      </c>
      <c r="M1204" s="4">
        <f t="shared" si="549"/>
        <v>0</v>
      </c>
      <c r="N1204" s="4">
        <f t="shared" si="549"/>
        <v>0</v>
      </c>
      <c r="O1204" s="4">
        <f t="shared" si="549"/>
        <v>0</v>
      </c>
      <c r="P1204" s="4">
        <f t="shared" si="549"/>
        <v>0</v>
      </c>
      <c r="Q1204" s="4">
        <f t="shared" si="549"/>
        <v>0</v>
      </c>
      <c r="R1204" s="4">
        <f t="shared" si="549"/>
        <v>0</v>
      </c>
      <c r="S1204" s="4">
        <f t="shared" si="549"/>
        <v>0</v>
      </c>
      <c r="T1204" s="4">
        <f>SUM(T1205+T1213+T1216+T1221)</f>
        <v>0</v>
      </c>
      <c r="U1204" s="210">
        <f t="shared" si="541"/>
        <v>0</v>
      </c>
      <c r="V1204" s="4">
        <f>SUM(V1205+V1213+V1216+V1221)</f>
        <v>0</v>
      </c>
      <c r="W1204" s="210">
        <f t="shared" si="528"/>
        <v>0</v>
      </c>
      <c r="X1204" s="210">
        <f t="shared" si="523"/>
        <v>0</v>
      </c>
      <c r="Y1204" s="4">
        <f>SUM(Y1205+Y1213+Y1216+Y1221)</f>
        <v>0</v>
      </c>
      <c r="Z1204" s="4">
        <f>SUM(Z1205+Z1213+Z1216+Z1221)</f>
        <v>0</v>
      </c>
      <c r="AB1204" s="306">
        <f t="shared" si="542"/>
        <v>0</v>
      </c>
    </row>
    <row r="1205" spans="2:28" s="7" customFormat="1" ht="13.5" hidden="1">
      <c r="B1205" s="5">
        <v>422</v>
      </c>
      <c r="D1205" s="4">
        <f>SUM(D1206+D1207+D1208+D1209+D1210+D1211+D1212)</f>
        <v>0</v>
      </c>
      <c r="E1205" s="4">
        <f>SUM(E1206+E1207+E1208+E1209+E1210+E1211+E1212)</f>
        <v>0</v>
      </c>
      <c r="F1205" s="210">
        <f t="shared" si="539"/>
        <v>0</v>
      </c>
      <c r="G1205" s="4"/>
      <c r="H1205" s="4">
        <f>SUM(H1206+H1207+H1208+H1209+H1210+H1211+H1212)</f>
        <v>0</v>
      </c>
      <c r="I1205" s="210">
        <f t="shared" si="540"/>
        <v>0</v>
      </c>
      <c r="J1205" s="4">
        <f aca="true" t="shared" si="550" ref="J1205:S1205">SUM(J1206+J1207+J1208+J1209+J1210+J1211+J1212)</f>
        <v>0</v>
      </c>
      <c r="K1205" s="4">
        <f t="shared" si="550"/>
        <v>0</v>
      </c>
      <c r="L1205" s="4">
        <f>SUM(L1206+L1207+L1208+L1209+L1210+L1211+L1212)</f>
        <v>0</v>
      </c>
      <c r="M1205" s="4">
        <f t="shared" si="550"/>
        <v>0</v>
      </c>
      <c r="N1205" s="4">
        <f t="shared" si="550"/>
        <v>0</v>
      </c>
      <c r="O1205" s="4">
        <f t="shared" si="550"/>
        <v>0</v>
      </c>
      <c r="P1205" s="4">
        <f t="shared" si="550"/>
        <v>0</v>
      </c>
      <c r="Q1205" s="4">
        <f t="shared" si="550"/>
        <v>0</v>
      </c>
      <c r="R1205" s="4">
        <f t="shared" si="550"/>
        <v>0</v>
      </c>
      <c r="S1205" s="4">
        <f t="shared" si="550"/>
        <v>0</v>
      </c>
      <c r="T1205" s="4">
        <f>SUM(T1206+T1207+T1208+T1209+T1210+T1211+T1212)</f>
        <v>0</v>
      </c>
      <c r="U1205" s="210">
        <f t="shared" si="541"/>
        <v>0</v>
      </c>
      <c r="V1205" s="4">
        <f>SUM(V1206+V1207+V1208+V1209+V1210+V1211+V1212)</f>
        <v>0</v>
      </c>
      <c r="W1205" s="210">
        <f t="shared" si="528"/>
        <v>0</v>
      </c>
      <c r="X1205" s="210">
        <f t="shared" si="523"/>
        <v>0</v>
      </c>
      <c r="Y1205" s="4">
        <f>SUM(Y1206+Y1207+Y1208+Y1209+Y1210+Y1211+Y1212)</f>
        <v>0</v>
      </c>
      <c r="Z1205" s="4">
        <f>SUM(Z1206+Z1207+Z1208+Z1209+Z1210+Z1211+Z1212)</f>
        <v>0</v>
      </c>
      <c r="AB1205" s="306">
        <f t="shared" si="542"/>
        <v>0</v>
      </c>
    </row>
    <row r="1206" spans="1:28" s="218" customFormat="1" ht="13.5" hidden="1">
      <c r="A1206" s="215"/>
      <c r="B1206" s="216" t="s">
        <v>82</v>
      </c>
      <c r="C1206" s="217" t="s">
        <v>83</v>
      </c>
      <c r="D1206" s="209"/>
      <c r="E1206" s="209"/>
      <c r="F1206" s="210">
        <f t="shared" si="539"/>
        <v>0</v>
      </c>
      <c r="G1206" s="210"/>
      <c r="H1206" s="209"/>
      <c r="I1206" s="210">
        <f t="shared" si="540"/>
        <v>0</v>
      </c>
      <c r="J1206" s="209"/>
      <c r="K1206" s="209"/>
      <c r="L1206" s="209"/>
      <c r="M1206" s="209"/>
      <c r="N1206" s="209"/>
      <c r="O1206" s="209"/>
      <c r="P1206" s="209"/>
      <c r="Q1206" s="209"/>
      <c r="R1206" s="209"/>
      <c r="S1206" s="209"/>
      <c r="T1206" s="209"/>
      <c r="U1206" s="210">
        <f t="shared" si="541"/>
        <v>0</v>
      </c>
      <c r="V1206" s="209"/>
      <c r="W1206" s="210">
        <f t="shared" si="528"/>
        <v>0</v>
      </c>
      <c r="X1206" s="210">
        <f t="shared" si="523"/>
        <v>0</v>
      </c>
      <c r="Y1206" s="209"/>
      <c r="Z1206" s="209"/>
      <c r="AB1206" s="306">
        <f t="shared" si="542"/>
        <v>0</v>
      </c>
    </row>
    <row r="1207" spans="1:28" s="218" customFormat="1" ht="13.5" hidden="1">
      <c r="A1207" s="215"/>
      <c r="B1207" s="216" t="s">
        <v>84</v>
      </c>
      <c r="C1207" s="217" t="s">
        <v>85</v>
      </c>
      <c r="D1207" s="209"/>
      <c r="E1207" s="209"/>
      <c r="F1207" s="210">
        <f t="shared" si="539"/>
        <v>0</v>
      </c>
      <c r="G1207" s="210"/>
      <c r="H1207" s="209"/>
      <c r="I1207" s="210">
        <f t="shared" si="540"/>
        <v>0</v>
      </c>
      <c r="J1207" s="209"/>
      <c r="K1207" s="209"/>
      <c r="L1207" s="209"/>
      <c r="M1207" s="209"/>
      <c r="N1207" s="209"/>
      <c r="O1207" s="209"/>
      <c r="P1207" s="209"/>
      <c r="Q1207" s="209"/>
      <c r="R1207" s="209"/>
      <c r="S1207" s="209"/>
      <c r="T1207" s="209"/>
      <c r="U1207" s="210">
        <f t="shared" si="541"/>
        <v>0</v>
      </c>
      <c r="V1207" s="209"/>
      <c r="W1207" s="210">
        <f t="shared" si="528"/>
        <v>0</v>
      </c>
      <c r="X1207" s="210">
        <f t="shared" si="523"/>
        <v>0</v>
      </c>
      <c r="Y1207" s="209"/>
      <c r="Z1207" s="209"/>
      <c r="AB1207" s="306">
        <f t="shared" si="542"/>
        <v>0</v>
      </c>
    </row>
    <row r="1208" spans="1:28" s="218" customFormat="1" ht="13.5" hidden="1">
      <c r="A1208" s="215"/>
      <c r="B1208" s="216" t="s">
        <v>86</v>
      </c>
      <c r="C1208" s="217" t="s">
        <v>87</v>
      </c>
      <c r="D1208" s="209"/>
      <c r="E1208" s="209"/>
      <c r="F1208" s="210">
        <f t="shared" si="539"/>
        <v>0</v>
      </c>
      <c r="G1208" s="210"/>
      <c r="H1208" s="209"/>
      <c r="I1208" s="210">
        <f t="shared" si="540"/>
        <v>0</v>
      </c>
      <c r="J1208" s="209"/>
      <c r="K1208" s="209"/>
      <c r="L1208" s="209"/>
      <c r="M1208" s="209"/>
      <c r="N1208" s="209"/>
      <c r="O1208" s="209"/>
      <c r="P1208" s="209"/>
      <c r="Q1208" s="209"/>
      <c r="R1208" s="209"/>
      <c r="S1208" s="209"/>
      <c r="T1208" s="209"/>
      <c r="U1208" s="210">
        <f t="shared" si="541"/>
        <v>0</v>
      </c>
      <c r="V1208" s="209"/>
      <c r="W1208" s="210">
        <f t="shared" si="528"/>
        <v>0</v>
      </c>
      <c r="X1208" s="210">
        <f aca="true" t="shared" si="551" ref="X1208:X1222">SUM(N1208:V1208)</f>
        <v>0</v>
      </c>
      <c r="Y1208" s="209"/>
      <c r="Z1208" s="209"/>
      <c r="AB1208" s="306">
        <f t="shared" si="542"/>
        <v>0</v>
      </c>
    </row>
    <row r="1209" spans="1:28" s="218" customFormat="1" ht="13.5" hidden="1">
      <c r="A1209" s="215"/>
      <c r="B1209" s="216" t="s">
        <v>88</v>
      </c>
      <c r="C1209" s="217" t="s">
        <v>89</v>
      </c>
      <c r="D1209" s="209"/>
      <c r="E1209" s="209"/>
      <c r="F1209" s="210">
        <f aca="true" t="shared" si="552" ref="F1209:F1223">SUM(H1209:S1209)</f>
        <v>0</v>
      </c>
      <c r="G1209" s="210"/>
      <c r="H1209" s="209"/>
      <c r="I1209" s="210">
        <f aca="true" t="shared" si="553" ref="I1209:I1223">SUM(H1209:H1209)</f>
        <v>0</v>
      </c>
      <c r="J1209" s="209"/>
      <c r="K1209" s="209"/>
      <c r="L1209" s="209"/>
      <c r="M1209" s="209"/>
      <c r="N1209" s="209"/>
      <c r="O1209" s="209"/>
      <c r="P1209" s="209"/>
      <c r="Q1209" s="209"/>
      <c r="R1209" s="209"/>
      <c r="S1209" s="209"/>
      <c r="T1209" s="209"/>
      <c r="U1209" s="210">
        <f aca="true" t="shared" si="554" ref="U1209:U1223">SUM(I1209+T1209)</f>
        <v>0</v>
      </c>
      <c r="V1209" s="209"/>
      <c r="W1209" s="210">
        <f aca="true" t="shared" si="555" ref="W1209:W1223">SUM(U1209:V1209)</f>
        <v>0</v>
      </c>
      <c r="X1209" s="210">
        <f t="shared" si="551"/>
        <v>0</v>
      </c>
      <c r="Y1209" s="209"/>
      <c r="Z1209" s="209"/>
      <c r="AB1209" s="306">
        <f aca="true" t="shared" si="556" ref="AB1209:AB1223">SUM(P1209+AA1209)</f>
        <v>0</v>
      </c>
    </row>
    <row r="1210" spans="1:28" s="218" customFormat="1" ht="13.5" hidden="1">
      <c r="A1210" s="215"/>
      <c r="B1210" s="216" t="s">
        <v>90</v>
      </c>
      <c r="C1210" s="217" t="s">
        <v>91</v>
      </c>
      <c r="D1210" s="209"/>
      <c r="E1210" s="209"/>
      <c r="F1210" s="210">
        <f t="shared" si="552"/>
        <v>0</v>
      </c>
      <c r="G1210" s="210"/>
      <c r="H1210" s="209"/>
      <c r="I1210" s="210">
        <f t="shared" si="553"/>
        <v>0</v>
      </c>
      <c r="J1210" s="209"/>
      <c r="K1210" s="209"/>
      <c r="L1210" s="209"/>
      <c r="M1210" s="209"/>
      <c r="N1210" s="209"/>
      <c r="O1210" s="209"/>
      <c r="P1210" s="209"/>
      <c r="Q1210" s="209"/>
      <c r="R1210" s="209"/>
      <c r="S1210" s="209"/>
      <c r="T1210" s="209"/>
      <c r="U1210" s="210">
        <f t="shared" si="554"/>
        <v>0</v>
      </c>
      <c r="V1210" s="209"/>
      <c r="W1210" s="210">
        <f t="shared" si="555"/>
        <v>0</v>
      </c>
      <c r="X1210" s="210">
        <f t="shared" si="551"/>
        <v>0</v>
      </c>
      <c r="Y1210" s="209"/>
      <c r="Z1210" s="209"/>
      <c r="AB1210" s="306">
        <f t="shared" si="556"/>
        <v>0</v>
      </c>
    </row>
    <row r="1211" spans="1:28" s="218" customFormat="1" ht="13.5" hidden="1">
      <c r="A1211" s="215"/>
      <c r="B1211" s="216" t="s">
        <v>92</v>
      </c>
      <c r="C1211" s="217" t="s">
        <v>93</v>
      </c>
      <c r="D1211" s="209"/>
      <c r="E1211" s="209"/>
      <c r="F1211" s="210">
        <f t="shared" si="552"/>
        <v>0</v>
      </c>
      <c r="G1211" s="210"/>
      <c r="H1211" s="209"/>
      <c r="I1211" s="210">
        <f t="shared" si="553"/>
        <v>0</v>
      </c>
      <c r="J1211" s="209"/>
      <c r="K1211" s="209"/>
      <c r="L1211" s="209"/>
      <c r="M1211" s="209"/>
      <c r="N1211" s="209"/>
      <c r="O1211" s="209"/>
      <c r="P1211" s="209"/>
      <c r="Q1211" s="209"/>
      <c r="R1211" s="209"/>
      <c r="S1211" s="209"/>
      <c r="T1211" s="209"/>
      <c r="U1211" s="210">
        <f t="shared" si="554"/>
        <v>0</v>
      </c>
      <c r="V1211" s="209"/>
      <c r="W1211" s="210">
        <f t="shared" si="555"/>
        <v>0</v>
      </c>
      <c r="X1211" s="210">
        <f t="shared" si="551"/>
        <v>0</v>
      </c>
      <c r="Y1211" s="209"/>
      <c r="Z1211" s="209"/>
      <c r="AB1211" s="306">
        <f t="shared" si="556"/>
        <v>0</v>
      </c>
    </row>
    <row r="1212" spans="1:28" s="218" customFormat="1" ht="13.5" hidden="1">
      <c r="A1212" s="215"/>
      <c r="B1212" s="216" t="s">
        <v>94</v>
      </c>
      <c r="C1212" s="217" t="s">
        <v>95</v>
      </c>
      <c r="D1212" s="209"/>
      <c r="E1212" s="209"/>
      <c r="F1212" s="210">
        <f t="shared" si="552"/>
        <v>0</v>
      </c>
      <c r="G1212" s="210"/>
      <c r="H1212" s="209"/>
      <c r="I1212" s="210">
        <f t="shared" si="553"/>
        <v>0</v>
      </c>
      <c r="J1212" s="209"/>
      <c r="K1212" s="209"/>
      <c r="L1212" s="209"/>
      <c r="M1212" s="209"/>
      <c r="N1212" s="209"/>
      <c r="O1212" s="209"/>
      <c r="P1212" s="209"/>
      <c r="Q1212" s="209"/>
      <c r="R1212" s="209"/>
      <c r="S1212" s="209"/>
      <c r="T1212" s="209"/>
      <c r="U1212" s="210">
        <f t="shared" si="554"/>
        <v>0</v>
      </c>
      <c r="V1212" s="209"/>
      <c r="W1212" s="210">
        <f t="shared" si="555"/>
        <v>0</v>
      </c>
      <c r="X1212" s="210">
        <f t="shared" si="551"/>
        <v>0</v>
      </c>
      <c r="Y1212" s="209"/>
      <c r="Z1212" s="209"/>
      <c r="AB1212" s="306">
        <f t="shared" si="556"/>
        <v>0</v>
      </c>
    </row>
    <row r="1213" spans="1:28" s="201" customFormat="1" ht="13.5" hidden="1">
      <c r="A1213" s="199"/>
      <c r="B1213" s="199">
        <v>423</v>
      </c>
      <c r="C1213" s="202"/>
      <c r="D1213" s="204">
        <f>SUM(D1214+D1215)</f>
        <v>0</v>
      </c>
      <c r="E1213" s="204">
        <f>SUM(E1214+E1215)</f>
        <v>0</v>
      </c>
      <c r="F1213" s="210">
        <f t="shared" si="552"/>
        <v>0</v>
      </c>
      <c r="G1213" s="204"/>
      <c r="H1213" s="204">
        <f>SUM(H1214+H1215)</f>
        <v>0</v>
      </c>
      <c r="I1213" s="210">
        <f t="shared" si="553"/>
        <v>0</v>
      </c>
      <c r="J1213" s="204">
        <f aca="true" t="shared" si="557" ref="J1213:S1213">SUM(J1214+J1215)</f>
        <v>0</v>
      </c>
      <c r="K1213" s="204">
        <f t="shared" si="557"/>
        <v>0</v>
      </c>
      <c r="L1213" s="204">
        <f>SUM(L1214+L1215)</f>
        <v>0</v>
      </c>
      <c r="M1213" s="204">
        <f t="shared" si="557"/>
        <v>0</v>
      </c>
      <c r="N1213" s="204">
        <f t="shared" si="557"/>
        <v>0</v>
      </c>
      <c r="O1213" s="204">
        <f t="shared" si="557"/>
        <v>0</v>
      </c>
      <c r="P1213" s="204">
        <f t="shared" si="557"/>
        <v>0</v>
      </c>
      <c r="Q1213" s="204">
        <f t="shared" si="557"/>
        <v>0</v>
      </c>
      <c r="R1213" s="204">
        <f t="shared" si="557"/>
        <v>0</v>
      </c>
      <c r="S1213" s="204">
        <f t="shared" si="557"/>
        <v>0</v>
      </c>
      <c r="T1213" s="204">
        <f>SUM(T1214+T1215)</f>
        <v>0</v>
      </c>
      <c r="U1213" s="210">
        <f t="shared" si="554"/>
        <v>0</v>
      </c>
      <c r="V1213" s="204">
        <f>SUM(V1214+V1215)</f>
        <v>0</v>
      </c>
      <c r="W1213" s="210">
        <f t="shared" si="555"/>
        <v>0</v>
      </c>
      <c r="X1213" s="210">
        <f t="shared" si="551"/>
        <v>0</v>
      </c>
      <c r="Y1213" s="204">
        <f>SUM(Y1214+Y1215)</f>
        <v>0</v>
      </c>
      <c r="Z1213" s="204">
        <f>SUM(Z1214+Z1215)</f>
        <v>0</v>
      </c>
      <c r="AB1213" s="306">
        <f t="shared" si="556"/>
        <v>0</v>
      </c>
    </row>
    <row r="1214" spans="1:28" s="218" customFormat="1" ht="13.5" hidden="1">
      <c r="A1214" s="215"/>
      <c r="B1214" s="216" t="s">
        <v>96</v>
      </c>
      <c r="C1214" s="217" t="s">
        <v>97</v>
      </c>
      <c r="D1214" s="209"/>
      <c r="E1214" s="209"/>
      <c r="F1214" s="210">
        <f t="shared" si="552"/>
        <v>0</v>
      </c>
      <c r="G1214" s="210"/>
      <c r="H1214" s="209"/>
      <c r="I1214" s="210">
        <f t="shared" si="553"/>
        <v>0</v>
      </c>
      <c r="J1214" s="209"/>
      <c r="K1214" s="209"/>
      <c r="L1214" s="209"/>
      <c r="M1214" s="209"/>
      <c r="N1214" s="209"/>
      <c r="O1214" s="209"/>
      <c r="P1214" s="209"/>
      <c r="Q1214" s="209"/>
      <c r="R1214" s="209"/>
      <c r="S1214" s="209"/>
      <c r="T1214" s="209"/>
      <c r="U1214" s="210">
        <f t="shared" si="554"/>
        <v>0</v>
      </c>
      <c r="V1214" s="209"/>
      <c r="W1214" s="210">
        <f t="shared" si="555"/>
        <v>0</v>
      </c>
      <c r="X1214" s="210">
        <f t="shared" si="551"/>
        <v>0</v>
      </c>
      <c r="Y1214" s="209"/>
      <c r="Z1214" s="209"/>
      <c r="AB1214" s="306">
        <f t="shared" si="556"/>
        <v>0</v>
      </c>
    </row>
    <row r="1215" spans="1:28" s="218" customFormat="1" ht="13.5" hidden="1">
      <c r="A1215" s="215"/>
      <c r="B1215" s="216" t="s">
        <v>98</v>
      </c>
      <c r="C1215" s="217" t="s">
        <v>99</v>
      </c>
      <c r="D1215" s="209"/>
      <c r="E1215" s="209"/>
      <c r="F1215" s="210">
        <f t="shared" si="552"/>
        <v>0</v>
      </c>
      <c r="G1215" s="210"/>
      <c r="H1215" s="209"/>
      <c r="I1215" s="210">
        <f t="shared" si="553"/>
        <v>0</v>
      </c>
      <c r="J1215" s="209"/>
      <c r="K1215" s="209"/>
      <c r="L1215" s="209"/>
      <c r="M1215" s="209"/>
      <c r="N1215" s="209"/>
      <c r="O1215" s="209"/>
      <c r="P1215" s="209"/>
      <c r="Q1215" s="209"/>
      <c r="R1215" s="209"/>
      <c r="S1215" s="209"/>
      <c r="T1215" s="209"/>
      <c r="U1215" s="210">
        <f t="shared" si="554"/>
        <v>0</v>
      </c>
      <c r="V1215" s="209"/>
      <c r="W1215" s="210">
        <f t="shared" si="555"/>
        <v>0</v>
      </c>
      <c r="X1215" s="210">
        <f t="shared" si="551"/>
        <v>0</v>
      </c>
      <c r="Y1215" s="209"/>
      <c r="Z1215" s="209"/>
      <c r="AB1215" s="306">
        <f t="shared" si="556"/>
        <v>0</v>
      </c>
    </row>
    <row r="1216" spans="1:28" s="201" customFormat="1" ht="13.5" hidden="1">
      <c r="A1216" s="199"/>
      <c r="B1216" s="199">
        <v>424</v>
      </c>
      <c r="C1216" s="202"/>
      <c r="D1216" s="204">
        <f>SUM(D1217+D1218+D1219+D1220)</f>
        <v>0</v>
      </c>
      <c r="E1216" s="204">
        <f>SUM(E1217+E1218+E1219+E1220)</f>
        <v>0</v>
      </c>
      <c r="F1216" s="210">
        <f t="shared" si="552"/>
        <v>0</v>
      </c>
      <c r="G1216" s="204"/>
      <c r="H1216" s="204">
        <f>SUM(H1217+H1218+H1219+H1220)</f>
        <v>0</v>
      </c>
      <c r="I1216" s="210">
        <f t="shared" si="553"/>
        <v>0</v>
      </c>
      <c r="J1216" s="204">
        <f aca="true" t="shared" si="558" ref="J1216:S1216">SUM(J1217+J1218+J1219+J1220)</f>
        <v>0</v>
      </c>
      <c r="K1216" s="204">
        <f t="shared" si="558"/>
        <v>0</v>
      </c>
      <c r="L1216" s="204">
        <f>SUM(L1217+L1218+L1219+L1220)</f>
        <v>0</v>
      </c>
      <c r="M1216" s="204">
        <f t="shared" si="558"/>
        <v>0</v>
      </c>
      <c r="N1216" s="204">
        <f t="shared" si="558"/>
        <v>0</v>
      </c>
      <c r="O1216" s="204">
        <f t="shared" si="558"/>
        <v>0</v>
      </c>
      <c r="P1216" s="204">
        <f t="shared" si="558"/>
        <v>0</v>
      </c>
      <c r="Q1216" s="204">
        <f t="shared" si="558"/>
        <v>0</v>
      </c>
      <c r="R1216" s="204">
        <f t="shared" si="558"/>
        <v>0</v>
      </c>
      <c r="S1216" s="204">
        <f t="shared" si="558"/>
        <v>0</v>
      </c>
      <c r="T1216" s="204">
        <f>SUM(T1217+T1218+T1219+T1220)</f>
        <v>0</v>
      </c>
      <c r="U1216" s="210">
        <f t="shared" si="554"/>
        <v>0</v>
      </c>
      <c r="V1216" s="204">
        <f>SUM(V1217+V1218+V1219+V1220)</f>
        <v>0</v>
      </c>
      <c r="W1216" s="210">
        <f t="shared" si="555"/>
        <v>0</v>
      </c>
      <c r="X1216" s="210">
        <f t="shared" si="551"/>
        <v>0</v>
      </c>
      <c r="Y1216" s="204">
        <f>SUM(Y1217+Y1218+Y1219+Y1220)</f>
        <v>0</v>
      </c>
      <c r="Z1216" s="204">
        <f>SUM(Z1217+Z1218+Z1219+Z1220)</f>
        <v>0</v>
      </c>
      <c r="AB1216" s="306">
        <f t="shared" si="556"/>
        <v>0</v>
      </c>
    </row>
    <row r="1217" spans="1:28" s="218" customFormat="1" ht="13.5" hidden="1">
      <c r="A1217" s="215"/>
      <c r="B1217" s="219">
        <v>4241</v>
      </c>
      <c r="C1217" s="220" t="s">
        <v>100</v>
      </c>
      <c r="D1217" s="209"/>
      <c r="E1217" s="209"/>
      <c r="F1217" s="210">
        <f t="shared" si="552"/>
        <v>0</v>
      </c>
      <c r="G1217" s="210"/>
      <c r="H1217" s="209"/>
      <c r="I1217" s="210">
        <f t="shared" si="553"/>
        <v>0</v>
      </c>
      <c r="J1217" s="209"/>
      <c r="K1217" s="209"/>
      <c r="L1217" s="209"/>
      <c r="M1217" s="209"/>
      <c r="N1217" s="209"/>
      <c r="O1217" s="209"/>
      <c r="P1217" s="209"/>
      <c r="Q1217" s="209"/>
      <c r="R1217" s="209"/>
      <c r="S1217" s="209"/>
      <c r="T1217" s="209"/>
      <c r="U1217" s="210">
        <f t="shared" si="554"/>
        <v>0</v>
      </c>
      <c r="V1217" s="209"/>
      <c r="W1217" s="210">
        <f t="shared" si="555"/>
        <v>0</v>
      </c>
      <c r="X1217" s="210">
        <f t="shared" si="551"/>
        <v>0</v>
      </c>
      <c r="Y1217" s="209"/>
      <c r="Z1217" s="209"/>
      <c r="AB1217" s="306">
        <f t="shared" si="556"/>
        <v>0</v>
      </c>
    </row>
    <row r="1218" spans="1:28" s="218" customFormat="1" ht="13.5" hidden="1">
      <c r="A1218" s="215"/>
      <c r="B1218" s="219">
        <v>4242</v>
      </c>
      <c r="C1218" s="221" t="s">
        <v>101</v>
      </c>
      <c r="D1218" s="209"/>
      <c r="E1218" s="209"/>
      <c r="F1218" s="210">
        <f t="shared" si="552"/>
        <v>0</v>
      </c>
      <c r="G1218" s="210"/>
      <c r="H1218" s="209"/>
      <c r="I1218" s="210">
        <f t="shared" si="553"/>
        <v>0</v>
      </c>
      <c r="J1218" s="209"/>
      <c r="K1218" s="209"/>
      <c r="L1218" s="209"/>
      <c r="M1218" s="209"/>
      <c r="N1218" s="209"/>
      <c r="O1218" s="209"/>
      <c r="P1218" s="209"/>
      <c r="Q1218" s="209"/>
      <c r="R1218" s="209"/>
      <c r="S1218" s="209"/>
      <c r="T1218" s="209"/>
      <c r="U1218" s="210">
        <f t="shared" si="554"/>
        <v>0</v>
      </c>
      <c r="V1218" s="209"/>
      <c r="W1218" s="210">
        <f t="shared" si="555"/>
        <v>0</v>
      </c>
      <c r="X1218" s="210">
        <f t="shared" si="551"/>
        <v>0</v>
      </c>
      <c r="Y1218" s="209"/>
      <c r="Z1218" s="209"/>
      <c r="AB1218" s="306">
        <f t="shared" si="556"/>
        <v>0</v>
      </c>
    </row>
    <row r="1219" spans="1:28" s="218" customFormat="1" ht="13.5" hidden="1">
      <c r="A1219" s="215"/>
      <c r="B1219" s="219">
        <v>4243</v>
      </c>
      <c r="C1219" s="221" t="s">
        <v>102</v>
      </c>
      <c r="D1219" s="209"/>
      <c r="E1219" s="209"/>
      <c r="F1219" s="210">
        <f t="shared" si="552"/>
        <v>0</v>
      </c>
      <c r="G1219" s="210"/>
      <c r="H1219" s="209"/>
      <c r="I1219" s="210">
        <f t="shared" si="553"/>
        <v>0</v>
      </c>
      <c r="J1219" s="209"/>
      <c r="K1219" s="209"/>
      <c r="L1219" s="209"/>
      <c r="M1219" s="209"/>
      <c r="N1219" s="209"/>
      <c r="O1219" s="209"/>
      <c r="P1219" s="209"/>
      <c r="Q1219" s="209"/>
      <c r="R1219" s="209"/>
      <c r="S1219" s="209"/>
      <c r="T1219" s="209"/>
      <c r="U1219" s="210">
        <f t="shared" si="554"/>
        <v>0</v>
      </c>
      <c r="V1219" s="209"/>
      <c r="W1219" s="210">
        <f t="shared" si="555"/>
        <v>0</v>
      </c>
      <c r="X1219" s="210">
        <f t="shared" si="551"/>
        <v>0</v>
      </c>
      <c r="Y1219" s="209"/>
      <c r="Z1219" s="209"/>
      <c r="AB1219" s="306">
        <f t="shared" si="556"/>
        <v>0</v>
      </c>
    </row>
    <row r="1220" spans="1:28" s="218" customFormat="1" ht="13.5" hidden="1">
      <c r="A1220" s="215"/>
      <c r="B1220" s="219">
        <v>4244</v>
      </c>
      <c r="C1220" s="221" t="s">
        <v>103</v>
      </c>
      <c r="D1220" s="209"/>
      <c r="E1220" s="209"/>
      <c r="F1220" s="210">
        <f t="shared" si="552"/>
        <v>0</v>
      </c>
      <c r="G1220" s="210"/>
      <c r="H1220" s="209"/>
      <c r="I1220" s="210">
        <f t="shared" si="553"/>
        <v>0</v>
      </c>
      <c r="J1220" s="209"/>
      <c r="K1220" s="209"/>
      <c r="L1220" s="209"/>
      <c r="M1220" s="209"/>
      <c r="N1220" s="209"/>
      <c r="O1220" s="209"/>
      <c r="P1220" s="209"/>
      <c r="Q1220" s="209"/>
      <c r="R1220" s="209"/>
      <c r="S1220" s="209"/>
      <c r="T1220" s="209"/>
      <c r="U1220" s="210">
        <f t="shared" si="554"/>
        <v>0</v>
      </c>
      <c r="V1220" s="209"/>
      <c r="W1220" s="210">
        <f t="shared" si="555"/>
        <v>0</v>
      </c>
      <c r="X1220" s="210">
        <f t="shared" si="551"/>
        <v>0</v>
      </c>
      <c r="Y1220" s="209"/>
      <c r="Z1220" s="209"/>
      <c r="AB1220" s="306">
        <f t="shared" si="556"/>
        <v>0</v>
      </c>
    </row>
    <row r="1221" spans="1:28" s="201" customFormat="1" ht="13.5" hidden="1">
      <c r="A1221" s="199"/>
      <c r="B1221" s="199">
        <v>426</v>
      </c>
      <c r="C1221" s="200"/>
      <c r="D1221" s="204">
        <f>SUM(D1222+D1223)</f>
        <v>0</v>
      </c>
      <c r="E1221" s="204">
        <f>SUM(E1222+E1223)</f>
        <v>0</v>
      </c>
      <c r="F1221" s="210">
        <f t="shared" si="552"/>
        <v>0</v>
      </c>
      <c r="G1221" s="204"/>
      <c r="H1221" s="204">
        <f>SUM(H1222+H1223)</f>
        <v>0</v>
      </c>
      <c r="I1221" s="210">
        <f t="shared" si="553"/>
        <v>0</v>
      </c>
      <c r="J1221" s="204">
        <f aca="true" t="shared" si="559" ref="J1221:S1221">SUM(J1222+J1223)</f>
        <v>0</v>
      </c>
      <c r="K1221" s="204">
        <f t="shared" si="559"/>
        <v>0</v>
      </c>
      <c r="L1221" s="204">
        <f>SUM(L1222+L1223)</f>
        <v>0</v>
      </c>
      <c r="M1221" s="204">
        <f t="shared" si="559"/>
        <v>0</v>
      </c>
      <c r="N1221" s="204">
        <f t="shared" si="559"/>
        <v>0</v>
      </c>
      <c r="O1221" s="204">
        <f t="shared" si="559"/>
        <v>0</v>
      </c>
      <c r="P1221" s="204">
        <f t="shared" si="559"/>
        <v>0</v>
      </c>
      <c r="Q1221" s="204">
        <f t="shared" si="559"/>
        <v>0</v>
      </c>
      <c r="R1221" s="204">
        <f t="shared" si="559"/>
        <v>0</v>
      </c>
      <c r="S1221" s="204">
        <f t="shared" si="559"/>
        <v>0</v>
      </c>
      <c r="T1221" s="204">
        <f>SUM(T1222+T1223)</f>
        <v>0</v>
      </c>
      <c r="U1221" s="210">
        <f t="shared" si="554"/>
        <v>0</v>
      </c>
      <c r="V1221" s="204">
        <f>SUM(V1222+V1223)</f>
        <v>0</v>
      </c>
      <c r="W1221" s="210">
        <f t="shared" si="555"/>
        <v>0</v>
      </c>
      <c r="X1221" s="210">
        <f t="shared" si="551"/>
        <v>0</v>
      </c>
      <c r="Y1221" s="204">
        <f>SUM(Y1222+Y1223)</f>
        <v>0</v>
      </c>
      <c r="Z1221" s="204">
        <f>SUM(Z1222+Z1223)</f>
        <v>0</v>
      </c>
      <c r="AB1221" s="306">
        <f t="shared" si="556"/>
        <v>0</v>
      </c>
    </row>
    <row r="1222" spans="1:28" s="218" customFormat="1" ht="13.5" hidden="1">
      <c r="A1222" s="215"/>
      <c r="B1222" s="216">
        <v>4262</v>
      </c>
      <c r="C1222" s="217" t="s">
        <v>104</v>
      </c>
      <c r="D1222" s="209"/>
      <c r="E1222" s="209"/>
      <c r="F1222" s="210">
        <f t="shared" si="552"/>
        <v>0</v>
      </c>
      <c r="G1222" s="210"/>
      <c r="H1222" s="209"/>
      <c r="I1222" s="210">
        <f t="shared" si="553"/>
        <v>0</v>
      </c>
      <c r="J1222" s="209"/>
      <c r="K1222" s="209"/>
      <c r="L1222" s="209"/>
      <c r="M1222" s="209"/>
      <c r="N1222" s="209"/>
      <c r="O1222" s="209"/>
      <c r="P1222" s="209"/>
      <c r="Q1222" s="209"/>
      <c r="R1222" s="209"/>
      <c r="S1222" s="209"/>
      <c r="T1222" s="209"/>
      <c r="U1222" s="210">
        <f t="shared" si="554"/>
        <v>0</v>
      </c>
      <c r="V1222" s="209"/>
      <c r="W1222" s="210">
        <f t="shared" si="555"/>
        <v>0</v>
      </c>
      <c r="X1222" s="210">
        <f t="shared" si="551"/>
        <v>0</v>
      </c>
      <c r="Y1222" s="209"/>
      <c r="Z1222" s="209"/>
      <c r="AB1222" s="306">
        <f t="shared" si="556"/>
        <v>0</v>
      </c>
    </row>
    <row r="1223" spans="1:28" s="218" customFormat="1" ht="13.5" hidden="1">
      <c r="A1223" s="215"/>
      <c r="B1223" s="216">
        <v>4263</v>
      </c>
      <c r="C1223" s="217" t="s">
        <v>105</v>
      </c>
      <c r="D1223" s="209"/>
      <c r="E1223" s="209"/>
      <c r="F1223" s="210">
        <f t="shared" si="552"/>
        <v>0</v>
      </c>
      <c r="G1223" s="210"/>
      <c r="H1223" s="209"/>
      <c r="I1223" s="210">
        <f t="shared" si="553"/>
        <v>0</v>
      </c>
      <c r="J1223" s="209"/>
      <c r="K1223" s="209"/>
      <c r="L1223" s="209"/>
      <c r="M1223" s="209"/>
      <c r="N1223" s="209"/>
      <c r="O1223" s="209"/>
      <c r="P1223" s="209"/>
      <c r="Q1223" s="209"/>
      <c r="R1223" s="209"/>
      <c r="S1223" s="209"/>
      <c r="T1223" s="209"/>
      <c r="U1223" s="210">
        <f t="shared" si="554"/>
        <v>0</v>
      </c>
      <c r="V1223" s="209"/>
      <c r="W1223" s="210">
        <f t="shared" si="555"/>
        <v>0</v>
      </c>
      <c r="X1223" s="3"/>
      <c r="Y1223" s="209"/>
      <c r="Z1223" s="209"/>
      <c r="AB1223" s="306">
        <f t="shared" si="556"/>
        <v>0</v>
      </c>
    </row>
    <row r="1224" ht="13.5" hidden="1">
      <c r="X1224" s="210">
        <f aca="true" t="shared" si="560" ref="X1224:X1287">SUM(N1224:V1224)</f>
        <v>0</v>
      </c>
    </row>
    <row r="1225" spans="2:28" s="7" customFormat="1" ht="13.5" hidden="1">
      <c r="B1225" s="6"/>
      <c r="C1225" s="10" t="s">
        <v>548</v>
      </c>
      <c r="D1225" s="4">
        <f>SUM(D1226+D1283)</f>
        <v>0</v>
      </c>
      <c r="E1225" s="4">
        <f>SUM(E1226+E1283)</f>
        <v>0</v>
      </c>
      <c r="F1225" s="210">
        <f aca="true" t="shared" si="561" ref="F1225:F1256">SUM(H1225:S1225)</f>
        <v>0</v>
      </c>
      <c r="G1225" s="4"/>
      <c r="H1225" s="4">
        <f>SUM(H1226+H1283)</f>
        <v>0</v>
      </c>
      <c r="I1225" s="210">
        <f aca="true" t="shared" si="562" ref="I1225:I1256">SUM(H1225:H1225)</f>
        <v>0</v>
      </c>
      <c r="J1225" s="4">
        <f aca="true" t="shared" si="563" ref="J1225:S1225">SUM(J1226+J1283)</f>
        <v>0</v>
      </c>
      <c r="K1225" s="4">
        <f t="shared" si="563"/>
        <v>0</v>
      </c>
      <c r="L1225" s="4">
        <f>SUM(L1226+L1283)</f>
        <v>0</v>
      </c>
      <c r="M1225" s="4">
        <f t="shared" si="563"/>
        <v>0</v>
      </c>
      <c r="N1225" s="4">
        <f t="shared" si="563"/>
        <v>0</v>
      </c>
      <c r="O1225" s="4">
        <f t="shared" si="563"/>
        <v>0</v>
      </c>
      <c r="P1225" s="4">
        <f t="shared" si="563"/>
        <v>0</v>
      </c>
      <c r="Q1225" s="4">
        <f t="shared" si="563"/>
        <v>0</v>
      </c>
      <c r="R1225" s="4">
        <f t="shared" si="563"/>
        <v>0</v>
      </c>
      <c r="S1225" s="4">
        <f t="shared" si="563"/>
        <v>0</v>
      </c>
      <c r="T1225" s="4">
        <f>SUM(T1226+T1283)</f>
        <v>0</v>
      </c>
      <c r="U1225" s="210">
        <f aca="true" t="shared" si="564" ref="U1225:U1256">SUM(I1225+T1225)</f>
        <v>0</v>
      </c>
      <c r="V1225" s="4">
        <f>SUM(V1226+V1283)</f>
        <v>0</v>
      </c>
      <c r="W1225" s="210">
        <f aca="true" t="shared" si="565" ref="W1225:W1288">SUM(U1225:V1225)</f>
        <v>0</v>
      </c>
      <c r="X1225" s="210">
        <f t="shared" si="560"/>
        <v>0</v>
      </c>
      <c r="Y1225" s="4">
        <f>SUM(Y1226+Y1283)</f>
        <v>0</v>
      </c>
      <c r="Z1225" s="4">
        <f>SUM(Z1226+Z1283)</f>
        <v>0</v>
      </c>
      <c r="AB1225" s="306">
        <f aca="true" t="shared" si="566" ref="AB1225:AB1256">SUM(P1225+AA1225)</f>
        <v>0</v>
      </c>
    </row>
    <row r="1226" spans="2:28" s="7" customFormat="1" ht="13.5" hidden="1">
      <c r="B1226" s="6">
        <v>3</v>
      </c>
      <c r="C1226" s="7" t="s">
        <v>118</v>
      </c>
      <c r="D1226" s="4">
        <f>SUM(D1227+D1239+D1272)</f>
        <v>0</v>
      </c>
      <c r="E1226" s="4">
        <f>SUM(E1227+E1239+E1272)</f>
        <v>0</v>
      </c>
      <c r="F1226" s="210">
        <f t="shared" si="561"/>
        <v>0</v>
      </c>
      <c r="G1226" s="4"/>
      <c r="H1226" s="4">
        <f>SUM(H1227+H1239+H1272)</f>
        <v>0</v>
      </c>
      <c r="I1226" s="210">
        <f t="shared" si="562"/>
        <v>0</v>
      </c>
      <c r="J1226" s="4">
        <f aca="true" t="shared" si="567" ref="J1226:S1226">SUM(J1227+J1239+J1272)</f>
        <v>0</v>
      </c>
      <c r="K1226" s="4">
        <f t="shared" si="567"/>
        <v>0</v>
      </c>
      <c r="L1226" s="4">
        <f>SUM(L1227+L1239+L1272)</f>
        <v>0</v>
      </c>
      <c r="M1226" s="4">
        <f t="shared" si="567"/>
        <v>0</v>
      </c>
      <c r="N1226" s="4">
        <f t="shared" si="567"/>
        <v>0</v>
      </c>
      <c r="O1226" s="4">
        <f t="shared" si="567"/>
        <v>0</v>
      </c>
      <c r="P1226" s="4">
        <f t="shared" si="567"/>
        <v>0</v>
      </c>
      <c r="Q1226" s="4">
        <f t="shared" si="567"/>
        <v>0</v>
      </c>
      <c r="R1226" s="4">
        <f t="shared" si="567"/>
        <v>0</v>
      </c>
      <c r="S1226" s="4">
        <f t="shared" si="567"/>
        <v>0</v>
      </c>
      <c r="T1226" s="4">
        <f>SUM(T1227+T1239+T1272)</f>
        <v>0</v>
      </c>
      <c r="U1226" s="210">
        <f t="shared" si="564"/>
        <v>0</v>
      </c>
      <c r="V1226" s="4">
        <f>SUM(V1227+V1239+V1272)</f>
        <v>0</v>
      </c>
      <c r="W1226" s="210">
        <f t="shared" si="565"/>
        <v>0</v>
      </c>
      <c r="X1226" s="210">
        <f t="shared" si="560"/>
        <v>0</v>
      </c>
      <c r="Y1226" s="4">
        <f>SUM(Y1227+Y1239+Y1272)</f>
        <v>0</v>
      </c>
      <c r="Z1226" s="4">
        <f>SUM(Z1227+Z1239+Z1272)</f>
        <v>0</v>
      </c>
      <c r="AB1226" s="306">
        <f t="shared" si="566"/>
        <v>0</v>
      </c>
    </row>
    <row r="1227" spans="2:28" s="7" customFormat="1" ht="13.5" hidden="1">
      <c r="B1227" s="6">
        <v>31</v>
      </c>
      <c r="D1227" s="4">
        <f>SUM(D1228+D1233+D1235)</f>
        <v>0</v>
      </c>
      <c r="E1227" s="4">
        <f>SUM(E1228+E1233+E1235)</f>
        <v>0</v>
      </c>
      <c r="F1227" s="210">
        <f t="shared" si="561"/>
        <v>0</v>
      </c>
      <c r="G1227" s="4"/>
      <c r="H1227" s="4">
        <f>SUM(H1228+H1233+H1235)</f>
        <v>0</v>
      </c>
      <c r="I1227" s="210">
        <f t="shared" si="562"/>
        <v>0</v>
      </c>
      <c r="J1227" s="4">
        <f aca="true" t="shared" si="568" ref="J1227:S1227">SUM(J1228+J1233+J1235)</f>
        <v>0</v>
      </c>
      <c r="K1227" s="4">
        <f t="shared" si="568"/>
        <v>0</v>
      </c>
      <c r="L1227" s="4">
        <f>SUM(L1228+L1233+L1235)</f>
        <v>0</v>
      </c>
      <c r="M1227" s="4">
        <f t="shared" si="568"/>
        <v>0</v>
      </c>
      <c r="N1227" s="4">
        <f t="shared" si="568"/>
        <v>0</v>
      </c>
      <c r="O1227" s="4">
        <f t="shared" si="568"/>
        <v>0</v>
      </c>
      <c r="P1227" s="4">
        <f t="shared" si="568"/>
        <v>0</v>
      </c>
      <c r="Q1227" s="4">
        <f t="shared" si="568"/>
        <v>0</v>
      </c>
      <c r="R1227" s="4">
        <f t="shared" si="568"/>
        <v>0</v>
      </c>
      <c r="S1227" s="4">
        <f t="shared" si="568"/>
        <v>0</v>
      </c>
      <c r="T1227" s="4">
        <f>SUM(T1228+T1233+T1235)</f>
        <v>0</v>
      </c>
      <c r="U1227" s="210">
        <f t="shared" si="564"/>
        <v>0</v>
      </c>
      <c r="V1227" s="4">
        <f>SUM(V1228+V1233+V1235)</f>
        <v>0</v>
      </c>
      <c r="W1227" s="210">
        <f t="shared" si="565"/>
        <v>0</v>
      </c>
      <c r="X1227" s="210">
        <f t="shared" si="560"/>
        <v>0</v>
      </c>
      <c r="Y1227" s="4">
        <f>SUM(Y1228+Y1233+Y1235)</f>
        <v>0</v>
      </c>
      <c r="Z1227" s="4">
        <f>SUM(Z1228+Z1233+Z1235)</f>
        <v>0</v>
      </c>
      <c r="AB1227" s="306">
        <f t="shared" si="566"/>
        <v>0</v>
      </c>
    </row>
    <row r="1228" spans="2:28" s="7" customFormat="1" ht="13.5" hidden="1">
      <c r="B1228" s="6">
        <v>311</v>
      </c>
      <c r="D1228" s="4">
        <f>SUM(D1229+D1230+D1231+D1232)</f>
        <v>0</v>
      </c>
      <c r="E1228" s="4">
        <f>SUM(E1229+E1230+E1231+E1232)</f>
        <v>0</v>
      </c>
      <c r="F1228" s="210">
        <f t="shared" si="561"/>
        <v>0</v>
      </c>
      <c r="G1228" s="4"/>
      <c r="H1228" s="4">
        <f>SUM(H1229+H1230+H1231+H1232)</f>
        <v>0</v>
      </c>
      <c r="I1228" s="210">
        <f t="shared" si="562"/>
        <v>0</v>
      </c>
      <c r="J1228" s="4">
        <f aca="true" t="shared" si="569" ref="J1228:S1228">SUM(J1229+J1230+J1231+J1232)</f>
        <v>0</v>
      </c>
      <c r="K1228" s="4">
        <f t="shared" si="569"/>
        <v>0</v>
      </c>
      <c r="L1228" s="4">
        <f>SUM(L1229+L1230+L1231+L1232)</f>
        <v>0</v>
      </c>
      <c r="M1228" s="4">
        <f t="shared" si="569"/>
        <v>0</v>
      </c>
      <c r="N1228" s="4">
        <f t="shared" si="569"/>
        <v>0</v>
      </c>
      <c r="O1228" s="4">
        <f t="shared" si="569"/>
        <v>0</v>
      </c>
      <c r="P1228" s="4">
        <f t="shared" si="569"/>
        <v>0</v>
      </c>
      <c r="Q1228" s="4">
        <f t="shared" si="569"/>
        <v>0</v>
      </c>
      <c r="R1228" s="4">
        <f t="shared" si="569"/>
        <v>0</v>
      </c>
      <c r="S1228" s="4">
        <f t="shared" si="569"/>
        <v>0</v>
      </c>
      <c r="T1228" s="4">
        <f>SUM(T1229+T1230+T1231+T1232)</f>
        <v>0</v>
      </c>
      <c r="U1228" s="210">
        <f t="shared" si="564"/>
        <v>0</v>
      </c>
      <c r="V1228" s="4">
        <f>SUM(V1229+V1230+V1231+V1232)</f>
        <v>0</v>
      </c>
      <c r="W1228" s="210">
        <f t="shared" si="565"/>
        <v>0</v>
      </c>
      <c r="X1228" s="210">
        <f t="shared" si="560"/>
        <v>0</v>
      </c>
      <c r="Y1228" s="4">
        <f>SUM(Y1229+Y1230+Y1231+Y1232)</f>
        <v>0</v>
      </c>
      <c r="Z1228" s="4">
        <f>SUM(Z1229+Z1230+Z1231+Z1232)</f>
        <v>0</v>
      </c>
      <c r="AB1228" s="306">
        <f t="shared" si="566"/>
        <v>0</v>
      </c>
    </row>
    <row r="1229" spans="1:28" s="211" customFormat="1" ht="13.5" hidden="1">
      <c r="A1229" s="206"/>
      <c r="B1229" s="207" t="s">
        <v>0</v>
      </c>
      <c r="C1229" s="208" t="s">
        <v>1</v>
      </c>
      <c r="D1229" s="209"/>
      <c r="E1229" s="209"/>
      <c r="F1229" s="210">
        <f t="shared" si="561"/>
        <v>0</v>
      </c>
      <c r="G1229" s="210"/>
      <c r="H1229" s="209"/>
      <c r="I1229" s="210">
        <f t="shared" si="562"/>
        <v>0</v>
      </c>
      <c r="J1229" s="209"/>
      <c r="K1229" s="209"/>
      <c r="L1229" s="209"/>
      <c r="M1229" s="209"/>
      <c r="N1229" s="209"/>
      <c r="O1229" s="209"/>
      <c r="P1229" s="209"/>
      <c r="Q1229" s="209"/>
      <c r="R1229" s="209"/>
      <c r="S1229" s="209"/>
      <c r="T1229" s="209"/>
      <c r="U1229" s="210">
        <f t="shared" si="564"/>
        <v>0</v>
      </c>
      <c r="V1229" s="209"/>
      <c r="W1229" s="210">
        <f t="shared" si="565"/>
        <v>0</v>
      </c>
      <c r="X1229" s="210">
        <f t="shared" si="560"/>
        <v>0</v>
      </c>
      <c r="Y1229" s="209"/>
      <c r="Z1229" s="209"/>
      <c r="AB1229" s="306">
        <f t="shared" si="566"/>
        <v>0</v>
      </c>
    </row>
    <row r="1230" spans="1:28" s="211" customFormat="1" ht="13.5" hidden="1">
      <c r="A1230" s="206"/>
      <c r="B1230" s="207" t="s">
        <v>2</v>
      </c>
      <c r="C1230" s="208" t="s">
        <v>3</v>
      </c>
      <c r="D1230" s="209"/>
      <c r="E1230" s="209"/>
      <c r="F1230" s="210">
        <f t="shared" si="561"/>
        <v>0</v>
      </c>
      <c r="G1230" s="210"/>
      <c r="H1230" s="209"/>
      <c r="I1230" s="210">
        <f t="shared" si="562"/>
        <v>0</v>
      </c>
      <c r="J1230" s="209"/>
      <c r="K1230" s="209"/>
      <c r="L1230" s="209"/>
      <c r="M1230" s="209"/>
      <c r="N1230" s="209"/>
      <c r="O1230" s="209"/>
      <c r="P1230" s="209"/>
      <c r="Q1230" s="209"/>
      <c r="R1230" s="209"/>
      <c r="S1230" s="209"/>
      <c r="T1230" s="209"/>
      <c r="U1230" s="210">
        <f t="shared" si="564"/>
        <v>0</v>
      </c>
      <c r="V1230" s="209"/>
      <c r="W1230" s="210">
        <f t="shared" si="565"/>
        <v>0</v>
      </c>
      <c r="X1230" s="210">
        <f t="shared" si="560"/>
        <v>0</v>
      </c>
      <c r="Y1230" s="209"/>
      <c r="Z1230" s="209"/>
      <c r="AB1230" s="306">
        <f t="shared" si="566"/>
        <v>0</v>
      </c>
    </row>
    <row r="1231" spans="1:28" s="211" customFormat="1" ht="13.5" hidden="1">
      <c r="A1231" s="206"/>
      <c r="B1231" s="207" t="s">
        <v>4</v>
      </c>
      <c r="C1231" s="208" t="s">
        <v>5</v>
      </c>
      <c r="D1231" s="209"/>
      <c r="E1231" s="209"/>
      <c r="F1231" s="210">
        <f t="shared" si="561"/>
        <v>0</v>
      </c>
      <c r="G1231" s="210"/>
      <c r="H1231" s="209"/>
      <c r="I1231" s="210">
        <f t="shared" si="562"/>
        <v>0</v>
      </c>
      <c r="J1231" s="209"/>
      <c r="K1231" s="209"/>
      <c r="L1231" s="209"/>
      <c r="M1231" s="209"/>
      <c r="N1231" s="209"/>
      <c r="O1231" s="209"/>
      <c r="P1231" s="209"/>
      <c r="Q1231" s="209"/>
      <c r="R1231" s="209"/>
      <c r="S1231" s="209"/>
      <c r="T1231" s="209"/>
      <c r="U1231" s="210">
        <f t="shared" si="564"/>
        <v>0</v>
      </c>
      <c r="V1231" s="209"/>
      <c r="W1231" s="210">
        <f t="shared" si="565"/>
        <v>0</v>
      </c>
      <c r="X1231" s="210">
        <f t="shared" si="560"/>
        <v>0</v>
      </c>
      <c r="Y1231" s="209"/>
      <c r="Z1231" s="209"/>
      <c r="AB1231" s="306">
        <f t="shared" si="566"/>
        <v>0</v>
      </c>
    </row>
    <row r="1232" spans="1:28" s="211" customFormat="1" ht="13.5" hidden="1">
      <c r="A1232" s="206"/>
      <c r="B1232" s="207" t="s">
        <v>6</v>
      </c>
      <c r="C1232" s="208" t="s">
        <v>7</v>
      </c>
      <c r="D1232" s="209"/>
      <c r="E1232" s="209"/>
      <c r="F1232" s="210">
        <f t="shared" si="561"/>
        <v>0</v>
      </c>
      <c r="G1232" s="210"/>
      <c r="H1232" s="209"/>
      <c r="I1232" s="210">
        <f t="shared" si="562"/>
        <v>0</v>
      </c>
      <c r="J1232" s="209"/>
      <c r="K1232" s="209"/>
      <c r="L1232" s="209"/>
      <c r="M1232" s="209"/>
      <c r="N1232" s="209"/>
      <c r="O1232" s="209"/>
      <c r="P1232" s="209"/>
      <c r="Q1232" s="209"/>
      <c r="R1232" s="209"/>
      <c r="S1232" s="209"/>
      <c r="T1232" s="209"/>
      <c r="U1232" s="210">
        <f t="shared" si="564"/>
        <v>0</v>
      </c>
      <c r="V1232" s="209"/>
      <c r="W1232" s="210">
        <f t="shared" si="565"/>
        <v>0</v>
      </c>
      <c r="X1232" s="210">
        <f t="shared" si="560"/>
        <v>0</v>
      </c>
      <c r="Y1232" s="209"/>
      <c r="Z1232" s="209"/>
      <c r="AB1232" s="306">
        <f t="shared" si="566"/>
        <v>0</v>
      </c>
    </row>
    <row r="1233" spans="1:28" s="198" customFormat="1" ht="13.5" hidden="1">
      <c r="A1233" s="195"/>
      <c r="B1233" s="195">
        <v>312</v>
      </c>
      <c r="C1233" s="196"/>
      <c r="D1233" s="197">
        <f>SUM(D1234)</f>
        <v>0</v>
      </c>
      <c r="E1233" s="197">
        <f aca="true" t="shared" si="570" ref="E1233:V1233">SUM(E1234)</f>
        <v>0</v>
      </c>
      <c r="F1233" s="210">
        <f t="shared" si="561"/>
        <v>0</v>
      </c>
      <c r="G1233" s="197"/>
      <c r="H1233" s="197">
        <f t="shared" si="570"/>
        <v>0</v>
      </c>
      <c r="I1233" s="210">
        <f t="shared" si="562"/>
        <v>0</v>
      </c>
      <c r="J1233" s="197">
        <f t="shared" si="570"/>
        <v>0</v>
      </c>
      <c r="K1233" s="197">
        <f t="shared" si="570"/>
        <v>0</v>
      </c>
      <c r="L1233" s="197">
        <f t="shared" si="570"/>
        <v>0</v>
      </c>
      <c r="M1233" s="197">
        <f t="shared" si="570"/>
        <v>0</v>
      </c>
      <c r="N1233" s="197">
        <f t="shared" si="570"/>
        <v>0</v>
      </c>
      <c r="O1233" s="197">
        <f t="shared" si="570"/>
        <v>0</v>
      </c>
      <c r="P1233" s="197">
        <f t="shared" si="570"/>
        <v>0</v>
      </c>
      <c r="Q1233" s="197">
        <f t="shared" si="570"/>
        <v>0</v>
      </c>
      <c r="R1233" s="197">
        <f t="shared" si="570"/>
        <v>0</v>
      </c>
      <c r="S1233" s="197">
        <f t="shared" si="570"/>
        <v>0</v>
      </c>
      <c r="T1233" s="197">
        <f t="shared" si="570"/>
        <v>0</v>
      </c>
      <c r="U1233" s="210">
        <f t="shared" si="564"/>
        <v>0</v>
      </c>
      <c r="V1233" s="197">
        <f t="shared" si="570"/>
        <v>0</v>
      </c>
      <c r="W1233" s="210">
        <f t="shared" si="565"/>
        <v>0</v>
      </c>
      <c r="X1233" s="210">
        <f t="shared" si="560"/>
        <v>0</v>
      </c>
      <c r="Y1233" s="197">
        <f>SUM(Y1234)</f>
        <v>0</v>
      </c>
      <c r="Z1233" s="197">
        <f>SUM(Z1234)</f>
        <v>0</v>
      </c>
      <c r="AB1233" s="306">
        <f t="shared" si="566"/>
        <v>0</v>
      </c>
    </row>
    <row r="1234" spans="1:28" s="211" customFormat="1" ht="13.5" hidden="1">
      <c r="A1234" s="206"/>
      <c r="B1234" s="207" t="s">
        <v>8</v>
      </c>
      <c r="C1234" s="208" t="s">
        <v>9</v>
      </c>
      <c r="D1234" s="209"/>
      <c r="E1234" s="209"/>
      <c r="F1234" s="210">
        <f t="shared" si="561"/>
        <v>0</v>
      </c>
      <c r="G1234" s="210"/>
      <c r="H1234" s="209"/>
      <c r="I1234" s="210">
        <f t="shared" si="562"/>
        <v>0</v>
      </c>
      <c r="J1234" s="209"/>
      <c r="K1234" s="209"/>
      <c r="L1234" s="209"/>
      <c r="M1234" s="209"/>
      <c r="N1234" s="209"/>
      <c r="O1234" s="209"/>
      <c r="P1234" s="209"/>
      <c r="Q1234" s="209"/>
      <c r="R1234" s="209"/>
      <c r="S1234" s="209"/>
      <c r="T1234" s="209"/>
      <c r="U1234" s="210">
        <f t="shared" si="564"/>
        <v>0</v>
      </c>
      <c r="V1234" s="209"/>
      <c r="W1234" s="210">
        <f t="shared" si="565"/>
        <v>0</v>
      </c>
      <c r="X1234" s="210">
        <f t="shared" si="560"/>
        <v>0</v>
      </c>
      <c r="Y1234" s="209"/>
      <c r="Z1234" s="209"/>
      <c r="AB1234" s="306">
        <f t="shared" si="566"/>
        <v>0</v>
      </c>
    </row>
    <row r="1235" spans="1:28" s="198" customFormat="1" ht="13.5" hidden="1">
      <c r="A1235" s="195"/>
      <c r="B1235" s="195">
        <v>313</v>
      </c>
      <c r="C1235" s="196"/>
      <c r="D1235" s="197">
        <f>SUM(D1236+D1237+D1238)</f>
        <v>0</v>
      </c>
      <c r="E1235" s="197">
        <f>SUM(E1236+E1237+E1238)</f>
        <v>0</v>
      </c>
      <c r="F1235" s="210">
        <f t="shared" si="561"/>
        <v>0</v>
      </c>
      <c r="G1235" s="197"/>
      <c r="H1235" s="197">
        <f>SUM(H1236+H1237+H1238)</f>
        <v>0</v>
      </c>
      <c r="I1235" s="210">
        <f t="shared" si="562"/>
        <v>0</v>
      </c>
      <c r="J1235" s="197">
        <f aca="true" t="shared" si="571" ref="J1235:S1235">SUM(J1236+J1237+J1238)</f>
        <v>0</v>
      </c>
      <c r="K1235" s="197">
        <f t="shared" si="571"/>
        <v>0</v>
      </c>
      <c r="L1235" s="197">
        <f>SUM(L1236+L1237+L1238)</f>
        <v>0</v>
      </c>
      <c r="M1235" s="197">
        <f t="shared" si="571"/>
        <v>0</v>
      </c>
      <c r="N1235" s="197">
        <f t="shared" si="571"/>
        <v>0</v>
      </c>
      <c r="O1235" s="197">
        <f t="shared" si="571"/>
        <v>0</v>
      </c>
      <c r="P1235" s="197">
        <f t="shared" si="571"/>
        <v>0</v>
      </c>
      <c r="Q1235" s="197">
        <f t="shared" si="571"/>
        <v>0</v>
      </c>
      <c r="R1235" s="197">
        <f t="shared" si="571"/>
        <v>0</v>
      </c>
      <c r="S1235" s="197">
        <f t="shared" si="571"/>
        <v>0</v>
      </c>
      <c r="T1235" s="197">
        <f>SUM(T1236+T1237+T1238)</f>
        <v>0</v>
      </c>
      <c r="U1235" s="210">
        <f t="shared" si="564"/>
        <v>0</v>
      </c>
      <c r="V1235" s="197">
        <f>SUM(V1236+V1237+V1238)</f>
        <v>0</v>
      </c>
      <c r="W1235" s="210">
        <f t="shared" si="565"/>
        <v>0</v>
      </c>
      <c r="X1235" s="210">
        <f t="shared" si="560"/>
        <v>0</v>
      </c>
      <c r="Y1235" s="197">
        <f>SUM(Y1236+Y1237+Y1238)</f>
        <v>0</v>
      </c>
      <c r="Z1235" s="197">
        <f>SUM(Z1236+Z1237+Z1238)</f>
        <v>0</v>
      </c>
      <c r="AB1235" s="306">
        <f t="shared" si="566"/>
        <v>0</v>
      </c>
    </row>
    <row r="1236" spans="1:28" s="211" customFormat="1" ht="13.5" hidden="1">
      <c r="A1236" s="206"/>
      <c r="B1236" s="207" t="s">
        <v>10</v>
      </c>
      <c r="C1236" s="208" t="s">
        <v>11</v>
      </c>
      <c r="D1236" s="209"/>
      <c r="E1236" s="209"/>
      <c r="F1236" s="210">
        <f t="shared" si="561"/>
        <v>0</v>
      </c>
      <c r="G1236" s="210"/>
      <c r="H1236" s="209"/>
      <c r="I1236" s="210">
        <f t="shared" si="562"/>
        <v>0</v>
      </c>
      <c r="J1236" s="209"/>
      <c r="K1236" s="209"/>
      <c r="L1236" s="209"/>
      <c r="M1236" s="209"/>
      <c r="N1236" s="209"/>
      <c r="O1236" s="209"/>
      <c r="P1236" s="209"/>
      <c r="Q1236" s="209"/>
      <c r="R1236" s="209"/>
      <c r="S1236" s="209"/>
      <c r="T1236" s="209"/>
      <c r="U1236" s="210">
        <f t="shared" si="564"/>
        <v>0</v>
      </c>
      <c r="V1236" s="209"/>
      <c r="W1236" s="210">
        <f t="shared" si="565"/>
        <v>0</v>
      </c>
      <c r="X1236" s="210">
        <f t="shared" si="560"/>
        <v>0</v>
      </c>
      <c r="Y1236" s="209"/>
      <c r="Z1236" s="209"/>
      <c r="AB1236" s="306">
        <f t="shared" si="566"/>
        <v>0</v>
      </c>
    </row>
    <row r="1237" spans="1:28" s="211" customFormat="1" ht="13.5" hidden="1">
      <c r="A1237" s="206"/>
      <c r="B1237" s="207" t="s">
        <v>12</v>
      </c>
      <c r="C1237" s="208" t="s">
        <v>13</v>
      </c>
      <c r="D1237" s="209"/>
      <c r="E1237" s="209"/>
      <c r="F1237" s="210">
        <f t="shared" si="561"/>
        <v>0</v>
      </c>
      <c r="G1237" s="210"/>
      <c r="H1237" s="209"/>
      <c r="I1237" s="210">
        <f t="shared" si="562"/>
        <v>0</v>
      </c>
      <c r="J1237" s="209"/>
      <c r="K1237" s="209"/>
      <c r="L1237" s="209"/>
      <c r="M1237" s="209"/>
      <c r="N1237" s="209"/>
      <c r="O1237" s="209"/>
      <c r="P1237" s="209"/>
      <c r="Q1237" s="209"/>
      <c r="R1237" s="209"/>
      <c r="S1237" s="209"/>
      <c r="T1237" s="209"/>
      <c r="U1237" s="210">
        <f t="shared" si="564"/>
        <v>0</v>
      </c>
      <c r="V1237" s="209"/>
      <c r="W1237" s="210">
        <f t="shared" si="565"/>
        <v>0</v>
      </c>
      <c r="X1237" s="210">
        <f t="shared" si="560"/>
        <v>0</v>
      </c>
      <c r="Y1237" s="209"/>
      <c r="Z1237" s="209"/>
      <c r="AB1237" s="306">
        <f t="shared" si="566"/>
        <v>0</v>
      </c>
    </row>
    <row r="1238" spans="1:28" s="211" customFormat="1" ht="12.75" customHeight="1" hidden="1">
      <c r="A1238" s="206"/>
      <c r="B1238" s="207" t="s">
        <v>14</v>
      </c>
      <c r="C1238" s="208" t="s">
        <v>15</v>
      </c>
      <c r="D1238" s="209"/>
      <c r="E1238" s="209"/>
      <c r="F1238" s="210">
        <f t="shared" si="561"/>
        <v>0</v>
      </c>
      <c r="G1238" s="210"/>
      <c r="H1238" s="209"/>
      <c r="I1238" s="210">
        <f t="shared" si="562"/>
        <v>0</v>
      </c>
      <c r="J1238" s="209"/>
      <c r="K1238" s="209"/>
      <c r="L1238" s="209"/>
      <c r="M1238" s="209"/>
      <c r="N1238" s="209"/>
      <c r="O1238" s="209"/>
      <c r="P1238" s="209"/>
      <c r="Q1238" s="209"/>
      <c r="R1238" s="209"/>
      <c r="S1238" s="209"/>
      <c r="T1238" s="209"/>
      <c r="U1238" s="210">
        <f t="shared" si="564"/>
        <v>0</v>
      </c>
      <c r="V1238" s="209"/>
      <c r="W1238" s="210">
        <f t="shared" si="565"/>
        <v>0</v>
      </c>
      <c r="X1238" s="210">
        <f t="shared" si="560"/>
        <v>0</v>
      </c>
      <c r="Y1238" s="209"/>
      <c r="Z1238" s="209"/>
      <c r="AB1238" s="306">
        <f t="shared" si="566"/>
        <v>0</v>
      </c>
    </row>
    <row r="1239" spans="1:28" s="198" customFormat="1" ht="12.75" customHeight="1" hidden="1">
      <c r="A1239" s="195"/>
      <c r="B1239" s="195">
        <v>32</v>
      </c>
      <c r="C1239" s="196"/>
      <c r="D1239" s="197">
        <f>SUM(D1240+D1245+D1252+D1262+D1264)</f>
        <v>0</v>
      </c>
      <c r="E1239" s="197">
        <f>SUM(E1240+E1245+E1252+E1262+E1264)</f>
        <v>0</v>
      </c>
      <c r="F1239" s="210">
        <f t="shared" si="561"/>
        <v>0</v>
      </c>
      <c r="G1239" s="197"/>
      <c r="H1239" s="197">
        <f>SUM(H1240+H1245+H1252+H1262+H1264)</f>
        <v>0</v>
      </c>
      <c r="I1239" s="210">
        <f t="shared" si="562"/>
        <v>0</v>
      </c>
      <c r="J1239" s="197">
        <f aca="true" t="shared" si="572" ref="J1239:S1239">SUM(J1240+J1245+J1252+J1262+J1264)</f>
        <v>0</v>
      </c>
      <c r="K1239" s="197">
        <f t="shared" si="572"/>
        <v>0</v>
      </c>
      <c r="L1239" s="197">
        <f>SUM(L1240+L1245+L1252+L1262+L1264)</f>
        <v>0</v>
      </c>
      <c r="M1239" s="197">
        <f t="shared" si="572"/>
        <v>0</v>
      </c>
      <c r="N1239" s="197">
        <f t="shared" si="572"/>
        <v>0</v>
      </c>
      <c r="O1239" s="197">
        <f t="shared" si="572"/>
        <v>0</v>
      </c>
      <c r="P1239" s="197">
        <f t="shared" si="572"/>
        <v>0</v>
      </c>
      <c r="Q1239" s="197">
        <f t="shared" si="572"/>
        <v>0</v>
      </c>
      <c r="R1239" s="197">
        <f t="shared" si="572"/>
        <v>0</v>
      </c>
      <c r="S1239" s="197">
        <f t="shared" si="572"/>
        <v>0</v>
      </c>
      <c r="T1239" s="197">
        <f>SUM(T1240+T1245+T1252+T1262+T1264)</f>
        <v>0</v>
      </c>
      <c r="U1239" s="210">
        <f t="shared" si="564"/>
        <v>0</v>
      </c>
      <c r="V1239" s="197">
        <f>SUM(V1240+V1245+V1252+V1262+V1264)</f>
        <v>0</v>
      </c>
      <c r="W1239" s="210">
        <f t="shared" si="565"/>
        <v>0</v>
      </c>
      <c r="X1239" s="210">
        <f t="shared" si="560"/>
        <v>0</v>
      </c>
      <c r="Y1239" s="197">
        <f>SUM(Y1240+Y1245+Y1252+Y1262+Y1264)</f>
        <v>0</v>
      </c>
      <c r="Z1239" s="197">
        <f>SUM(Z1240+Z1245+Z1252+Z1262+Z1264)</f>
        <v>0</v>
      </c>
      <c r="AB1239" s="306">
        <f t="shared" si="566"/>
        <v>0</v>
      </c>
    </row>
    <row r="1240" spans="1:28" s="198" customFormat="1" ht="12.75" customHeight="1" hidden="1">
      <c r="A1240" s="195"/>
      <c r="B1240" s="195">
        <v>321</v>
      </c>
      <c r="C1240" s="196"/>
      <c r="D1240" s="197">
        <f>SUM(D1241+D1242+D1243+D1244)</f>
        <v>0</v>
      </c>
      <c r="E1240" s="197">
        <f>SUM(E1241+E1242+E1243+E1244)</f>
        <v>0</v>
      </c>
      <c r="F1240" s="210">
        <f t="shared" si="561"/>
        <v>0</v>
      </c>
      <c r="G1240" s="197"/>
      <c r="H1240" s="197">
        <f>SUM(H1241+H1242+H1243+H1244)</f>
        <v>0</v>
      </c>
      <c r="I1240" s="210">
        <f t="shared" si="562"/>
        <v>0</v>
      </c>
      <c r="J1240" s="197">
        <f aca="true" t="shared" si="573" ref="J1240:S1240">SUM(J1241+J1242+J1243+J1244)</f>
        <v>0</v>
      </c>
      <c r="K1240" s="197">
        <f t="shared" si="573"/>
        <v>0</v>
      </c>
      <c r="L1240" s="197">
        <f>SUM(L1241+L1242+L1243+L1244)</f>
        <v>0</v>
      </c>
      <c r="M1240" s="197">
        <f t="shared" si="573"/>
        <v>0</v>
      </c>
      <c r="N1240" s="197">
        <f t="shared" si="573"/>
        <v>0</v>
      </c>
      <c r="O1240" s="197">
        <f t="shared" si="573"/>
        <v>0</v>
      </c>
      <c r="P1240" s="197">
        <f t="shared" si="573"/>
        <v>0</v>
      </c>
      <c r="Q1240" s="197">
        <f t="shared" si="573"/>
        <v>0</v>
      </c>
      <c r="R1240" s="197">
        <f t="shared" si="573"/>
        <v>0</v>
      </c>
      <c r="S1240" s="197">
        <f t="shared" si="573"/>
        <v>0</v>
      </c>
      <c r="T1240" s="197">
        <f>SUM(T1241+T1242+T1243+T1244)</f>
        <v>0</v>
      </c>
      <c r="U1240" s="210">
        <f t="shared" si="564"/>
        <v>0</v>
      </c>
      <c r="V1240" s="197">
        <f>SUM(V1241+V1242+V1243+V1244)</f>
        <v>0</v>
      </c>
      <c r="W1240" s="210">
        <f t="shared" si="565"/>
        <v>0</v>
      </c>
      <c r="X1240" s="210">
        <f t="shared" si="560"/>
        <v>0</v>
      </c>
      <c r="Y1240" s="197">
        <f>SUM(Y1241+Y1242+Y1243+Y1244)</f>
        <v>0</v>
      </c>
      <c r="Z1240" s="197">
        <f>SUM(Z1241+Z1242+Z1243+Z1244)</f>
        <v>0</v>
      </c>
      <c r="AB1240" s="306">
        <f t="shared" si="566"/>
        <v>0</v>
      </c>
    </row>
    <row r="1241" spans="1:28" s="211" customFormat="1" ht="13.5" hidden="1">
      <c r="A1241" s="206"/>
      <c r="B1241" s="207" t="s">
        <v>16</v>
      </c>
      <c r="C1241" s="208" t="s">
        <v>17</v>
      </c>
      <c r="D1241" s="209"/>
      <c r="E1241" s="209"/>
      <c r="F1241" s="210">
        <f t="shared" si="561"/>
        <v>0</v>
      </c>
      <c r="G1241" s="210"/>
      <c r="H1241" s="209"/>
      <c r="I1241" s="210">
        <f t="shared" si="562"/>
        <v>0</v>
      </c>
      <c r="J1241" s="209"/>
      <c r="K1241" s="209"/>
      <c r="L1241" s="209"/>
      <c r="M1241" s="209"/>
      <c r="N1241" s="209"/>
      <c r="O1241" s="209"/>
      <c r="P1241" s="209"/>
      <c r="Q1241" s="209"/>
      <c r="R1241" s="209"/>
      <c r="S1241" s="209"/>
      <c r="T1241" s="209"/>
      <c r="U1241" s="210">
        <f t="shared" si="564"/>
        <v>0</v>
      </c>
      <c r="V1241" s="209"/>
      <c r="W1241" s="210">
        <f t="shared" si="565"/>
        <v>0</v>
      </c>
      <c r="X1241" s="210">
        <f t="shared" si="560"/>
        <v>0</v>
      </c>
      <c r="Y1241" s="209"/>
      <c r="Z1241" s="209"/>
      <c r="AB1241" s="306">
        <f t="shared" si="566"/>
        <v>0</v>
      </c>
    </row>
    <row r="1242" spans="1:28" s="211" customFormat="1" ht="13.5" hidden="1">
      <c r="A1242" s="206"/>
      <c r="B1242" s="207" t="s">
        <v>18</v>
      </c>
      <c r="C1242" s="208" t="s">
        <v>19</v>
      </c>
      <c r="D1242" s="209"/>
      <c r="E1242" s="209"/>
      <c r="F1242" s="210">
        <f t="shared" si="561"/>
        <v>0</v>
      </c>
      <c r="G1242" s="210"/>
      <c r="H1242" s="209"/>
      <c r="I1242" s="210">
        <f t="shared" si="562"/>
        <v>0</v>
      </c>
      <c r="J1242" s="209"/>
      <c r="K1242" s="209"/>
      <c r="L1242" s="209"/>
      <c r="M1242" s="209"/>
      <c r="N1242" s="209"/>
      <c r="O1242" s="209"/>
      <c r="P1242" s="209"/>
      <c r="Q1242" s="209"/>
      <c r="R1242" s="209"/>
      <c r="S1242" s="209"/>
      <c r="T1242" s="209"/>
      <c r="U1242" s="210">
        <f t="shared" si="564"/>
        <v>0</v>
      </c>
      <c r="V1242" s="209"/>
      <c r="W1242" s="210">
        <f t="shared" si="565"/>
        <v>0</v>
      </c>
      <c r="X1242" s="210">
        <f t="shared" si="560"/>
        <v>0</v>
      </c>
      <c r="Y1242" s="209"/>
      <c r="Z1242" s="209"/>
      <c r="AB1242" s="306">
        <f t="shared" si="566"/>
        <v>0</v>
      </c>
    </row>
    <row r="1243" spans="1:28" s="211" customFormat="1" ht="13.5" hidden="1">
      <c r="A1243" s="206"/>
      <c r="B1243" s="207" t="s">
        <v>20</v>
      </c>
      <c r="C1243" s="208" t="s">
        <v>21</v>
      </c>
      <c r="D1243" s="209"/>
      <c r="E1243" s="209"/>
      <c r="F1243" s="210">
        <f t="shared" si="561"/>
        <v>0</v>
      </c>
      <c r="G1243" s="210"/>
      <c r="H1243" s="209"/>
      <c r="I1243" s="210">
        <f t="shared" si="562"/>
        <v>0</v>
      </c>
      <c r="J1243" s="209"/>
      <c r="K1243" s="209"/>
      <c r="L1243" s="209"/>
      <c r="M1243" s="209"/>
      <c r="N1243" s="209"/>
      <c r="O1243" s="209"/>
      <c r="P1243" s="209"/>
      <c r="Q1243" s="209"/>
      <c r="R1243" s="209"/>
      <c r="S1243" s="209"/>
      <c r="T1243" s="209"/>
      <c r="U1243" s="210">
        <f t="shared" si="564"/>
        <v>0</v>
      </c>
      <c r="V1243" s="209"/>
      <c r="W1243" s="210">
        <f t="shared" si="565"/>
        <v>0</v>
      </c>
      <c r="X1243" s="210">
        <f t="shared" si="560"/>
        <v>0</v>
      </c>
      <c r="Y1243" s="209"/>
      <c r="Z1243" s="209"/>
      <c r="AB1243" s="306">
        <f t="shared" si="566"/>
        <v>0</v>
      </c>
    </row>
    <row r="1244" spans="1:28" s="211" customFormat="1" ht="13.5" hidden="1">
      <c r="A1244" s="206"/>
      <c r="B1244" s="206">
        <v>3214</v>
      </c>
      <c r="C1244" s="208" t="s">
        <v>22</v>
      </c>
      <c r="D1244" s="209"/>
      <c r="E1244" s="209"/>
      <c r="F1244" s="210">
        <f t="shared" si="561"/>
        <v>0</v>
      </c>
      <c r="G1244" s="210"/>
      <c r="H1244" s="209"/>
      <c r="I1244" s="210">
        <f t="shared" si="562"/>
        <v>0</v>
      </c>
      <c r="J1244" s="209"/>
      <c r="K1244" s="209"/>
      <c r="L1244" s="209"/>
      <c r="M1244" s="209"/>
      <c r="N1244" s="209"/>
      <c r="O1244" s="209"/>
      <c r="P1244" s="209"/>
      <c r="Q1244" s="209"/>
      <c r="R1244" s="209"/>
      <c r="S1244" s="209"/>
      <c r="T1244" s="209"/>
      <c r="U1244" s="210">
        <f t="shared" si="564"/>
        <v>0</v>
      </c>
      <c r="V1244" s="209"/>
      <c r="W1244" s="210">
        <f t="shared" si="565"/>
        <v>0</v>
      </c>
      <c r="X1244" s="210">
        <f t="shared" si="560"/>
        <v>0</v>
      </c>
      <c r="Y1244" s="209"/>
      <c r="Z1244" s="209"/>
      <c r="AB1244" s="306">
        <f t="shared" si="566"/>
        <v>0</v>
      </c>
    </row>
    <row r="1245" spans="1:28" s="198" customFormat="1" ht="13.5" hidden="1">
      <c r="A1245" s="195"/>
      <c r="B1245" s="195">
        <v>322</v>
      </c>
      <c r="C1245" s="196"/>
      <c r="D1245" s="197">
        <f>SUM(D1246+D1247+D1248+D1249+D1250+D1251)</f>
        <v>0</v>
      </c>
      <c r="E1245" s="197">
        <f>SUM(E1246+E1247+E1248+E1249+E1250+E1251)</f>
        <v>0</v>
      </c>
      <c r="F1245" s="210">
        <f t="shared" si="561"/>
        <v>0</v>
      </c>
      <c r="G1245" s="197"/>
      <c r="H1245" s="197">
        <f>SUM(H1246+H1247+H1248+H1249+H1250+H1251)</f>
        <v>0</v>
      </c>
      <c r="I1245" s="210">
        <f t="shared" si="562"/>
        <v>0</v>
      </c>
      <c r="J1245" s="197">
        <f aca="true" t="shared" si="574" ref="J1245:S1245">SUM(J1246+J1247+J1248+J1249+J1250+J1251)</f>
        <v>0</v>
      </c>
      <c r="K1245" s="197">
        <f t="shared" si="574"/>
        <v>0</v>
      </c>
      <c r="L1245" s="197">
        <f>SUM(L1246+L1247+L1248+L1249+L1250+L1251)</f>
        <v>0</v>
      </c>
      <c r="M1245" s="197">
        <f t="shared" si="574"/>
        <v>0</v>
      </c>
      <c r="N1245" s="197">
        <f t="shared" si="574"/>
        <v>0</v>
      </c>
      <c r="O1245" s="197">
        <f t="shared" si="574"/>
        <v>0</v>
      </c>
      <c r="P1245" s="197">
        <f t="shared" si="574"/>
        <v>0</v>
      </c>
      <c r="Q1245" s="197">
        <f t="shared" si="574"/>
        <v>0</v>
      </c>
      <c r="R1245" s="197">
        <f t="shared" si="574"/>
        <v>0</v>
      </c>
      <c r="S1245" s="197">
        <f t="shared" si="574"/>
        <v>0</v>
      </c>
      <c r="T1245" s="197">
        <f>SUM(T1246+T1247+T1248+T1249+T1250+T1251)</f>
        <v>0</v>
      </c>
      <c r="U1245" s="210">
        <f t="shared" si="564"/>
        <v>0</v>
      </c>
      <c r="V1245" s="197">
        <f>SUM(V1246+V1247+V1248+V1249+V1250+V1251)</f>
        <v>0</v>
      </c>
      <c r="W1245" s="210">
        <f t="shared" si="565"/>
        <v>0</v>
      </c>
      <c r="X1245" s="210">
        <f t="shared" si="560"/>
        <v>0</v>
      </c>
      <c r="Y1245" s="197">
        <f>SUM(Y1246+Y1247+Y1248+Y1249+Y1250+Y1251)</f>
        <v>0</v>
      </c>
      <c r="Z1245" s="197">
        <f>SUM(Z1246+Z1247+Z1248+Z1249+Z1250+Z1251)</f>
        <v>0</v>
      </c>
      <c r="AB1245" s="306">
        <f t="shared" si="566"/>
        <v>0</v>
      </c>
    </row>
    <row r="1246" spans="1:28" s="211" customFormat="1" ht="13.5" hidden="1">
      <c r="A1246" s="206"/>
      <c r="B1246" s="207" t="s">
        <v>23</v>
      </c>
      <c r="C1246" s="208" t="s">
        <v>24</v>
      </c>
      <c r="D1246" s="209"/>
      <c r="E1246" s="209"/>
      <c r="F1246" s="210">
        <f t="shared" si="561"/>
        <v>0</v>
      </c>
      <c r="G1246" s="210"/>
      <c r="H1246" s="209"/>
      <c r="I1246" s="210">
        <f t="shared" si="562"/>
        <v>0</v>
      </c>
      <c r="J1246" s="209"/>
      <c r="K1246" s="209"/>
      <c r="L1246" s="209"/>
      <c r="M1246" s="209"/>
      <c r="N1246" s="209"/>
      <c r="O1246" s="209"/>
      <c r="P1246" s="209"/>
      <c r="Q1246" s="209"/>
      <c r="R1246" s="209"/>
      <c r="S1246" s="209"/>
      <c r="T1246" s="209"/>
      <c r="U1246" s="210">
        <f t="shared" si="564"/>
        <v>0</v>
      </c>
      <c r="V1246" s="209"/>
      <c r="W1246" s="210">
        <f t="shared" si="565"/>
        <v>0</v>
      </c>
      <c r="X1246" s="210">
        <f t="shared" si="560"/>
        <v>0</v>
      </c>
      <c r="Y1246" s="209"/>
      <c r="Z1246" s="209"/>
      <c r="AB1246" s="306">
        <f t="shared" si="566"/>
        <v>0</v>
      </c>
    </row>
    <row r="1247" spans="1:28" s="211" customFormat="1" ht="13.5" hidden="1">
      <c r="A1247" s="206"/>
      <c r="B1247" s="207" t="s">
        <v>25</v>
      </c>
      <c r="C1247" s="208" t="s">
        <v>26</v>
      </c>
      <c r="D1247" s="209"/>
      <c r="E1247" s="209"/>
      <c r="F1247" s="210">
        <f t="shared" si="561"/>
        <v>0</v>
      </c>
      <c r="G1247" s="210"/>
      <c r="H1247" s="209"/>
      <c r="I1247" s="210">
        <f t="shared" si="562"/>
        <v>0</v>
      </c>
      <c r="J1247" s="209"/>
      <c r="K1247" s="209"/>
      <c r="L1247" s="209"/>
      <c r="M1247" s="209"/>
      <c r="N1247" s="209"/>
      <c r="O1247" s="209"/>
      <c r="P1247" s="209"/>
      <c r="Q1247" s="209"/>
      <c r="R1247" s="209"/>
      <c r="S1247" s="209"/>
      <c r="T1247" s="209"/>
      <c r="U1247" s="210">
        <f t="shared" si="564"/>
        <v>0</v>
      </c>
      <c r="V1247" s="209"/>
      <c r="W1247" s="210">
        <f t="shared" si="565"/>
        <v>0</v>
      </c>
      <c r="X1247" s="210">
        <f t="shared" si="560"/>
        <v>0</v>
      </c>
      <c r="Y1247" s="209"/>
      <c r="Z1247" s="209"/>
      <c r="AB1247" s="306">
        <f t="shared" si="566"/>
        <v>0</v>
      </c>
    </row>
    <row r="1248" spans="1:28" s="211" customFormat="1" ht="13.5" hidden="1">
      <c r="A1248" s="206"/>
      <c r="B1248" s="207" t="s">
        <v>27</v>
      </c>
      <c r="C1248" s="208" t="s">
        <v>28</v>
      </c>
      <c r="D1248" s="209"/>
      <c r="E1248" s="209"/>
      <c r="F1248" s="210">
        <f t="shared" si="561"/>
        <v>0</v>
      </c>
      <c r="G1248" s="210"/>
      <c r="H1248" s="209"/>
      <c r="I1248" s="210">
        <f t="shared" si="562"/>
        <v>0</v>
      </c>
      <c r="J1248" s="209"/>
      <c r="K1248" s="209"/>
      <c r="L1248" s="209"/>
      <c r="M1248" s="209"/>
      <c r="N1248" s="209"/>
      <c r="O1248" s="209"/>
      <c r="P1248" s="209"/>
      <c r="Q1248" s="209"/>
      <c r="R1248" s="209"/>
      <c r="S1248" s="209"/>
      <c r="T1248" s="209"/>
      <c r="U1248" s="210">
        <f t="shared" si="564"/>
        <v>0</v>
      </c>
      <c r="V1248" s="209"/>
      <c r="W1248" s="210">
        <f t="shared" si="565"/>
        <v>0</v>
      </c>
      <c r="X1248" s="210">
        <f t="shared" si="560"/>
        <v>0</v>
      </c>
      <c r="Y1248" s="209"/>
      <c r="Z1248" s="209"/>
      <c r="AB1248" s="306">
        <f t="shared" si="566"/>
        <v>0</v>
      </c>
    </row>
    <row r="1249" spans="1:28" s="211" customFormat="1" ht="13.5" hidden="1">
      <c r="A1249" s="206"/>
      <c r="B1249" s="207" t="s">
        <v>29</v>
      </c>
      <c r="C1249" s="208" t="s">
        <v>30</v>
      </c>
      <c r="D1249" s="209"/>
      <c r="E1249" s="209"/>
      <c r="F1249" s="210">
        <f t="shared" si="561"/>
        <v>0</v>
      </c>
      <c r="G1249" s="210"/>
      <c r="H1249" s="209"/>
      <c r="I1249" s="210">
        <f t="shared" si="562"/>
        <v>0</v>
      </c>
      <c r="J1249" s="209"/>
      <c r="K1249" s="209"/>
      <c r="L1249" s="209"/>
      <c r="M1249" s="209"/>
      <c r="N1249" s="209"/>
      <c r="O1249" s="209"/>
      <c r="P1249" s="209"/>
      <c r="Q1249" s="209"/>
      <c r="R1249" s="209"/>
      <c r="S1249" s="209"/>
      <c r="T1249" s="209"/>
      <c r="U1249" s="210">
        <f t="shared" si="564"/>
        <v>0</v>
      </c>
      <c r="V1249" s="209"/>
      <c r="W1249" s="210">
        <f t="shared" si="565"/>
        <v>0</v>
      </c>
      <c r="X1249" s="210">
        <f t="shared" si="560"/>
        <v>0</v>
      </c>
      <c r="Y1249" s="209"/>
      <c r="Z1249" s="209"/>
      <c r="AB1249" s="306">
        <f t="shared" si="566"/>
        <v>0</v>
      </c>
    </row>
    <row r="1250" spans="1:28" s="211" customFormat="1" ht="13.5" hidden="1">
      <c r="A1250" s="206"/>
      <c r="B1250" s="207" t="s">
        <v>31</v>
      </c>
      <c r="C1250" s="208" t="s">
        <v>32</v>
      </c>
      <c r="D1250" s="209"/>
      <c r="E1250" s="209"/>
      <c r="F1250" s="210">
        <f t="shared" si="561"/>
        <v>0</v>
      </c>
      <c r="G1250" s="210"/>
      <c r="H1250" s="209"/>
      <c r="I1250" s="210">
        <f t="shared" si="562"/>
        <v>0</v>
      </c>
      <c r="J1250" s="209"/>
      <c r="K1250" s="209"/>
      <c r="L1250" s="209"/>
      <c r="M1250" s="209"/>
      <c r="N1250" s="209"/>
      <c r="O1250" s="209"/>
      <c r="P1250" s="209"/>
      <c r="Q1250" s="209"/>
      <c r="R1250" s="209"/>
      <c r="S1250" s="209"/>
      <c r="T1250" s="209"/>
      <c r="U1250" s="210">
        <f t="shared" si="564"/>
        <v>0</v>
      </c>
      <c r="V1250" s="209"/>
      <c r="W1250" s="210">
        <f t="shared" si="565"/>
        <v>0</v>
      </c>
      <c r="X1250" s="210">
        <f t="shared" si="560"/>
        <v>0</v>
      </c>
      <c r="Y1250" s="209"/>
      <c r="Z1250" s="209"/>
      <c r="AB1250" s="306">
        <f t="shared" si="566"/>
        <v>0</v>
      </c>
    </row>
    <row r="1251" spans="1:28" s="211" customFormat="1" ht="13.5" hidden="1">
      <c r="A1251" s="206"/>
      <c r="B1251" s="213" t="s">
        <v>33</v>
      </c>
      <c r="C1251" s="208" t="s">
        <v>34</v>
      </c>
      <c r="D1251" s="209"/>
      <c r="E1251" s="209"/>
      <c r="F1251" s="210">
        <f t="shared" si="561"/>
        <v>0</v>
      </c>
      <c r="G1251" s="210"/>
      <c r="H1251" s="209"/>
      <c r="I1251" s="210">
        <f t="shared" si="562"/>
        <v>0</v>
      </c>
      <c r="J1251" s="209"/>
      <c r="K1251" s="209"/>
      <c r="L1251" s="209"/>
      <c r="M1251" s="209"/>
      <c r="N1251" s="209"/>
      <c r="O1251" s="209"/>
      <c r="P1251" s="209"/>
      <c r="Q1251" s="209"/>
      <c r="R1251" s="209"/>
      <c r="S1251" s="209"/>
      <c r="T1251" s="209"/>
      <c r="U1251" s="210">
        <f t="shared" si="564"/>
        <v>0</v>
      </c>
      <c r="V1251" s="209"/>
      <c r="W1251" s="210">
        <f t="shared" si="565"/>
        <v>0</v>
      </c>
      <c r="X1251" s="210">
        <f t="shared" si="560"/>
        <v>0</v>
      </c>
      <c r="Y1251" s="209"/>
      <c r="Z1251" s="209"/>
      <c r="AB1251" s="306">
        <f t="shared" si="566"/>
        <v>0</v>
      </c>
    </row>
    <row r="1252" spans="1:28" s="198" customFormat="1" ht="13.5" hidden="1">
      <c r="A1252" s="195"/>
      <c r="B1252" s="195">
        <v>323</v>
      </c>
      <c r="C1252" s="196"/>
      <c r="D1252" s="197">
        <f>SUM(D1253+D1254+D1255+D1256+D1257+D1258+D1259+D1260+D1261)</f>
        <v>0</v>
      </c>
      <c r="E1252" s="197">
        <f>SUM(E1253+E1254+E1255+E1256+E1257+E1258+E1259+E1260+E1261)</f>
        <v>0</v>
      </c>
      <c r="F1252" s="210">
        <f t="shared" si="561"/>
        <v>0</v>
      </c>
      <c r="G1252" s="197"/>
      <c r="H1252" s="197">
        <f>SUM(H1253+H1254+H1255+H1256+H1257+H1258+H1259+H1260+H1261)</f>
        <v>0</v>
      </c>
      <c r="I1252" s="210">
        <f t="shared" si="562"/>
        <v>0</v>
      </c>
      <c r="J1252" s="197">
        <f aca="true" t="shared" si="575" ref="J1252:S1252">SUM(J1253+J1254+J1255+J1256+J1257+J1258+J1259+J1260+J1261)</f>
        <v>0</v>
      </c>
      <c r="K1252" s="197">
        <f t="shared" si="575"/>
        <v>0</v>
      </c>
      <c r="L1252" s="197">
        <f>SUM(L1253+L1254+L1255+L1256+L1257+L1258+L1259+L1260+L1261)</f>
        <v>0</v>
      </c>
      <c r="M1252" s="197">
        <f t="shared" si="575"/>
        <v>0</v>
      </c>
      <c r="N1252" s="197">
        <f t="shared" si="575"/>
        <v>0</v>
      </c>
      <c r="O1252" s="197">
        <f t="shared" si="575"/>
        <v>0</v>
      </c>
      <c r="P1252" s="197">
        <f t="shared" si="575"/>
        <v>0</v>
      </c>
      <c r="Q1252" s="197">
        <f t="shared" si="575"/>
        <v>0</v>
      </c>
      <c r="R1252" s="197">
        <f t="shared" si="575"/>
        <v>0</v>
      </c>
      <c r="S1252" s="197">
        <f t="shared" si="575"/>
        <v>0</v>
      </c>
      <c r="T1252" s="197">
        <f>SUM(T1253+T1254+T1255+T1256+T1257+T1258+T1259+T1260+T1261)</f>
        <v>0</v>
      </c>
      <c r="U1252" s="210">
        <f t="shared" si="564"/>
        <v>0</v>
      </c>
      <c r="V1252" s="197">
        <f>SUM(V1253+V1254+V1255+V1256+V1257+V1258+V1259+V1260+V1261)</f>
        <v>0</v>
      </c>
      <c r="W1252" s="210">
        <f t="shared" si="565"/>
        <v>0</v>
      </c>
      <c r="X1252" s="210">
        <f t="shared" si="560"/>
        <v>0</v>
      </c>
      <c r="Y1252" s="197">
        <f>SUM(Y1253+Y1254+Y1255+Y1256+Y1257+Y1258+Y1259+Y1260+Y1261)</f>
        <v>0</v>
      </c>
      <c r="Z1252" s="197">
        <f>SUM(Z1253+Z1254+Z1255+Z1256+Z1257+Z1258+Z1259+Z1260+Z1261)</f>
        <v>0</v>
      </c>
      <c r="AB1252" s="306">
        <f t="shared" si="566"/>
        <v>0</v>
      </c>
    </row>
    <row r="1253" spans="1:28" s="211" customFormat="1" ht="13.5" hidden="1">
      <c r="A1253" s="206"/>
      <c r="B1253" s="207" t="s">
        <v>35</v>
      </c>
      <c r="C1253" s="208" t="s">
        <v>36</v>
      </c>
      <c r="D1253" s="209"/>
      <c r="E1253" s="209"/>
      <c r="F1253" s="210">
        <f t="shared" si="561"/>
        <v>0</v>
      </c>
      <c r="G1253" s="210"/>
      <c r="H1253" s="209"/>
      <c r="I1253" s="210">
        <f t="shared" si="562"/>
        <v>0</v>
      </c>
      <c r="J1253" s="209"/>
      <c r="K1253" s="209"/>
      <c r="L1253" s="209"/>
      <c r="M1253" s="209"/>
      <c r="N1253" s="209"/>
      <c r="O1253" s="209"/>
      <c r="P1253" s="209"/>
      <c r="Q1253" s="209"/>
      <c r="R1253" s="209"/>
      <c r="S1253" s="209"/>
      <c r="T1253" s="209"/>
      <c r="U1253" s="210">
        <f t="shared" si="564"/>
        <v>0</v>
      </c>
      <c r="V1253" s="209"/>
      <c r="W1253" s="210">
        <f t="shared" si="565"/>
        <v>0</v>
      </c>
      <c r="X1253" s="210">
        <f t="shared" si="560"/>
        <v>0</v>
      </c>
      <c r="Y1253" s="209"/>
      <c r="Z1253" s="209"/>
      <c r="AB1253" s="306">
        <f t="shared" si="566"/>
        <v>0</v>
      </c>
    </row>
    <row r="1254" spans="1:28" s="211" customFormat="1" ht="13.5" hidden="1">
      <c r="A1254" s="206"/>
      <c r="B1254" s="207" t="s">
        <v>37</v>
      </c>
      <c r="C1254" s="208" t="s">
        <v>38</v>
      </c>
      <c r="D1254" s="209"/>
      <c r="E1254" s="209"/>
      <c r="F1254" s="210">
        <f t="shared" si="561"/>
        <v>0</v>
      </c>
      <c r="G1254" s="210"/>
      <c r="H1254" s="209"/>
      <c r="I1254" s="210">
        <f t="shared" si="562"/>
        <v>0</v>
      </c>
      <c r="J1254" s="209"/>
      <c r="K1254" s="209"/>
      <c r="L1254" s="209"/>
      <c r="M1254" s="209"/>
      <c r="N1254" s="209"/>
      <c r="O1254" s="209"/>
      <c r="P1254" s="209"/>
      <c r="Q1254" s="209"/>
      <c r="R1254" s="209"/>
      <c r="S1254" s="209"/>
      <c r="T1254" s="209"/>
      <c r="U1254" s="210">
        <f t="shared" si="564"/>
        <v>0</v>
      </c>
      <c r="V1254" s="209"/>
      <c r="W1254" s="210">
        <f t="shared" si="565"/>
        <v>0</v>
      </c>
      <c r="X1254" s="210">
        <f t="shared" si="560"/>
        <v>0</v>
      </c>
      <c r="Y1254" s="209"/>
      <c r="Z1254" s="209"/>
      <c r="AB1254" s="306">
        <f t="shared" si="566"/>
        <v>0</v>
      </c>
    </row>
    <row r="1255" spans="1:28" s="211" customFormat="1" ht="13.5" hidden="1">
      <c r="A1255" s="206"/>
      <c r="B1255" s="207" t="s">
        <v>39</v>
      </c>
      <c r="C1255" s="208" t="s">
        <v>40</v>
      </c>
      <c r="D1255" s="209"/>
      <c r="E1255" s="209"/>
      <c r="F1255" s="210">
        <f t="shared" si="561"/>
        <v>0</v>
      </c>
      <c r="G1255" s="210"/>
      <c r="H1255" s="209"/>
      <c r="I1255" s="210">
        <f t="shared" si="562"/>
        <v>0</v>
      </c>
      <c r="J1255" s="209"/>
      <c r="K1255" s="209"/>
      <c r="L1255" s="209"/>
      <c r="M1255" s="209"/>
      <c r="N1255" s="209"/>
      <c r="O1255" s="209"/>
      <c r="P1255" s="209"/>
      <c r="Q1255" s="209"/>
      <c r="R1255" s="209"/>
      <c r="S1255" s="209"/>
      <c r="T1255" s="209"/>
      <c r="U1255" s="210">
        <f t="shared" si="564"/>
        <v>0</v>
      </c>
      <c r="V1255" s="209"/>
      <c r="W1255" s="210">
        <f t="shared" si="565"/>
        <v>0</v>
      </c>
      <c r="X1255" s="210">
        <f t="shared" si="560"/>
        <v>0</v>
      </c>
      <c r="Y1255" s="209"/>
      <c r="Z1255" s="209"/>
      <c r="AB1255" s="306">
        <f t="shared" si="566"/>
        <v>0</v>
      </c>
    </row>
    <row r="1256" spans="1:28" s="211" customFormat="1" ht="13.5" hidden="1">
      <c r="A1256" s="206"/>
      <c r="B1256" s="207" t="s">
        <v>41</v>
      </c>
      <c r="C1256" s="208" t="s">
        <v>42</v>
      </c>
      <c r="D1256" s="209"/>
      <c r="E1256" s="209"/>
      <c r="F1256" s="210">
        <f t="shared" si="561"/>
        <v>0</v>
      </c>
      <c r="G1256" s="210"/>
      <c r="H1256" s="209"/>
      <c r="I1256" s="210">
        <f t="shared" si="562"/>
        <v>0</v>
      </c>
      <c r="J1256" s="209"/>
      <c r="K1256" s="209"/>
      <c r="L1256" s="209"/>
      <c r="M1256" s="209"/>
      <c r="N1256" s="209"/>
      <c r="O1256" s="209"/>
      <c r="P1256" s="209"/>
      <c r="Q1256" s="209"/>
      <c r="R1256" s="209"/>
      <c r="S1256" s="209"/>
      <c r="T1256" s="209"/>
      <c r="U1256" s="210">
        <f t="shared" si="564"/>
        <v>0</v>
      </c>
      <c r="V1256" s="209"/>
      <c r="W1256" s="210">
        <f t="shared" si="565"/>
        <v>0</v>
      </c>
      <c r="X1256" s="210">
        <f t="shared" si="560"/>
        <v>0</v>
      </c>
      <c r="Y1256" s="209"/>
      <c r="Z1256" s="209"/>
      <c r="AB1256" s="306">
        <f t="shared" si="566"/>
        <v>0</v>
      </c>
    </row>
    <row r="1257" spans="1:28" s="211" customFormat="1" ht="13.5" hidden="1">
      <c r="A1257" s="206"/>
      <c r="B1257" s="207" t="s">
        <v>43</v>
      </c>
      <c r="C1257" s="208" t="s">
        <v>44</v>
      </c>
      <c r="D1257" s="209"/>
      <c r="E1257" s="209"/>
      <c r="F1257" s="210">
        <f aca="true" t="shared" si="576" ref="F1257:F1288">SUM(H1257:S1257)</f>
        <v>0</v>
      </c>
      <c r="G1257" s="210"/>
      <c r="H1257" s="209"/>
      <c r="I1257" s="210">
        <f aca="true" t="shared" si="577" ref="I1257:I1288">SUM(H1257:H1257)</f>
        <v>0</v>
      </c>
      <c r="J1257" s="209"/>
      <c r="K1257" s="209"/>
      <c r="L1257" s="209"/>
      <c r="M1257" s="209"/>
      <c r="N1257" s="209"/>
      <c r="O1257" s="209"/>
      <c r="P1257" s="209"/>
      <c r="Q1257" s="209"/>
      <c r="R1257" s="209"/>
      <c r="S1257" s="209"/>
      <c r="T1257" s="209"/>
      <c r="U1257" s="210">
        <f aca="true" t="shared" si="578" ref="U1257:U1288">SUM(I1257+T1257)</f>
        <v>0</v>
      </c>
      <c r="V1257" s="209"/>
      <c r="W1257" s="210">
        <f t="shared" si="565"/>
        <v>0</v>
      </c>
      <c r="X1257" s="210">
        <f t="shared" si="560"/>
        <v>0</v>
      </c>
      <c r="Y1257" s="209"/>
      <c r="Z1257" s="209"/>
      <c r="AB1257" s="306">
        <f aca="true" t="shared" si="579" ref="AB1257:AB1288">SUM(P1257+AA1257)</f>
        <v>0</v>
      </c>
    </row>
    <row r="1258" spans="1:28" s="211" customFormat="1" ht="13.5" hidden="1">
      <c r="A1258" s="206"/>
      <c r="B1258" s="207" t="s">
        <v>45</v>
      </c>
      <c r="C1258" s="208" t="s">
        <v>46</v>
      </c>
      <c r="D1258" s="209"/>
      <c r="E1258" s="209"/>
      <c r="F1258" s="210">
        <f t="shared" si="576"/>
        <v>0</v>
      </c>
      <c r="G1258" s="210"/>
      <c r="H1258" s="209"/>
      <c r="I1258" s="210">
        <f t="shared" si="577"/>
        <v>0</v>
      </c>
      <c r="J1258" s="209"/>
      <c r="K1258" s="209"/>
      <c r="L1258" s="209"/>
      <c r="M1258" s="209"/>
      <c r="N1258" s="209"/>
      <c r="O1258" s="209"/>
      <c r="P1258" s="209"/>
      <c r="Q1258" s="209"/>
      <c r="R1258" s="209"/>
      <c r="S1258" s="209"/>
      <c r="T1258" s="209"/>
      <c r="U1258" s="210">
        <f t="shared" si="578"/>
        <v>0</v>
      </c>
      <c r="V1258" s="209"/>
      <c r="W1258" s="210">
        <f t="shared" si="565"/>
        <v>0</v>
      </c>
      <c r="X1258" s="210">
        <f t="shared" si="560"/>
        <v>0</v>
      </c>
      <c r="Y1258" s="209"/>
      <c r="Z1258" s="209"/>
      <c r="AB1258" s="306">
        <f t="shared" si="579"/>
        <v>0</v>
      </c>
    </row>
    <row r="1259" spans="1:28" s="211" customFormat="1" ht="13.5" hidden="1">
      <c r="A1259" s="206"/>
      <c r="B1259" s="207" t="s">
        <v>47</v>
      </c>
      <c r="C1259" s="208" t="s">
        <v>48</v>
      </c>
      <c r="D1259" s="209"/>
      <c r="E1259" s="209"/>
      <c r="F1259" s="210">
        <f t="shared" si="576"/>
        <v>0</v>
      </c>
      <c r="G1259" s="210"/>
      <c r="H1259" s="209"/>
      <c r="I1259" s="210">
        <f t="shared" si="577"/>
        <v>0</v>
      </c>
      <c r="J1259" s="209"/>
      <c r="K1259" s="209"/>
      <c r="L1259" s="209"/>
      <c r="M1259" s="209"/>
      <c r="N1259" s="209"/>
      <c r="O1259" s="209"/>
      <c r="P1259" s="209"/>
      <c r="Q1259" s="209"/>
      <c r="R1259" s="209"/>
      <c r="S1259" s="209"/>
      <c r="T1259" s="209"/>
      <c r="U1259" s="210">
        <f t="shared" si="578"/>
        <v>0</v>
      </c>
      <c r="V1259" s="209"/>
      <c r="W1259" s="210">
        <f t="shared" si="565"/>
        <v>0</v>
      </c>
      <c r="X1259" s="210">
        <f t="shared" si="560"/>
        <v>0</v>
      </c>
      <c r="Y1259" s="209"/>
      <c r="Z1259" s="209"/>
      <c r="AB1259" s="306">
        <f t="shared" si="579"/>
        <v>0</v>
      </c>
    </row>
    <row r="1260" spans="1:28" s="211" customFormat="1" ht="13.5" hidden="1">
      <c r="A1260" s="206"/>
      <c r="B1260" s="207" t="s">
        <v>49</v>
      </c>
      <c r="C1260" s="208" t="s">
        <v>50</v>
      </c>
      <c r="D1260" s="209"/>
      <c r="E1260" s="209"/>
      <c r="F1260" s="210">
        <f t="shared" si="576"/>
        <v>0</v>
      </c>
      <c r="G1260" s="210"/>
      <c r="H1260" s="209"/>
      <c r="I1260" s="210">
        <f t="shared" si="577"/>
        <v>0</v>
      </c>
      <c r="J1260" s="209"/>
      <c r="K1260" s="209"/>
      <c r="L1260" s="209"/>
      <c r="M1260" s="209"/>
      <c r="N1260" s="209"/>
      <c r="O1260" s="209"/>
      <c r="P1260" s="209"/>
      <c r="Q1260" s="209"/>
      <c r="R1260" s="209"/>
      <c r="S1260" s="209"/>
      <c r="T1260" s="209"/>
      <c r="U1260" s="210">
        <f t="shared" si="578"/>
        <v>0</v>
      </c>
      <c r="V1260" s="209"/>
      <c r="W1260" s="210">
        <f t="shared" si="565"/>
        <v>0</v>
      </c>
      <c r="X1260" s="210">
        <f t="shared" si="560"/>
        <v>0</v>
      </c>
      <c r="Y1260" s="209"/>
      <c r="Z1260" s="209"/>
      <c r="AB1260" s="306">
        <f t="shared" si="579"/>
        <v>0</v>
      </c>
    </row>
    <row r="1261" spans="1:28" s="211" customFormat="1" ht="13.5" hidden="1">
      <c r="A1261" s="206"/>
      <c r="B1261" s="207" t="s">
        <v>51</v>
      </c>
      <c r="C1261" s="208" t="s">
        <v>52</v>
      </c>
      <c r="D1261" s="209"/>
      <c r="E1261" s="209"/>
      <c r="F1261" s="210">
        <f t="shared" si="576"/>
        <v>0</v>
      </c>
      <c r="G1261" s="210"/>
      <c r="H1261" s="209"/>
      <c r="I1261" s="210">
        <f t="shared" si="577"/>
        <v>0</v>
      </c>
      <c r="J1261" s="209"/>
      <c r="K1261" s="209"/>
      <c r="L1261" s="209"/>
      <c r="M1261" s="209"/>
      <c r="N1261" s="209"/>
      <c r="O1261" s="209"/>
      <c r="P1261" s="209"/>
      <c r="Q1261" s="209"/>
      <c r="R1261" s="209"/>
      <c r="S1261" s="209"/>
      <c r="T1261" s="209"/>
      <c r="U1261" s="210">
        <f t="shared" si="578"/>
        <v>0</v>
      </c>
      <c r="V1261" s="209"/>
      <c r="W1261" s="210">
        <f t="shared" si="565"/>
        <v>0</v>
      </c>
      <c r="X1261" s="210">
        <f t="shared" si="560"/>
        <v>0</v>
      </c>
      <c r="Y1261" s="209"/>
      <c r="Z1261" s="209"/>
      <c r="AB1261" s="306">
        <f t="shared" si="579"/>
        <v>0</v>
      </c>
    </row>
    <row r="1262" spans="1:28" s="198" customFormat="1" ht="13.5" hidden="1">
      <c r="A1262" s="195"/>
      <c r="B1262" s="195">
        <v>324</v>
      </c>
      <c r="C1262" s="196"/>
      <c r="D1262" s="197">
        <f>SUM(D1263)</f>
        <v>0</v>
      </c>
      <c r="E1262" s="197">
        <f aca="true" t="shared" si="580" ref="E1262:V1262">SUM(E1263)</f>
        <v>0</v>
      </c>
      <c r="F1262" s="210">
        <f t="shared" si="576"/>
        <v>0</v>
      </c>
      <c r="G1262" s="197"/>
      <c r="H1262" s="197">
        <f t="shared" si="580"/>
        <v>0</v>
      </c>
      <c r="I1262" s="210">
        <f t="shared" si="577"/>
        <v>0</v>
      </c>
      <c r="J1262" s="197">
        <f t="shared" si="580"/>
        <v>0</v>
      </c>
      <c r="K1262" s="197">
        <f t="shared" si="580"/>
        <v>0</v>
      </c>
      <c r="L1262" s="197">
        <f t="shared" si="580"/>
        <v>0</v>
      </c>
      <c r="M1262" s="197">
        <f t="shared" si="580"/>
        <v>0</v>
      </c>
      <c r="N1262" s="197">
        <f t="shared" si="580"/>
        <v>0</v>
      </c>
      <c r="O1262" s="197">
        <f t="shared" si="580"/>
        <v>0</v>
      </c>
      <c r="P1262" s="197">
        <f t="shared" si="580"/>
        <v>0</v>
      </c>
      <c r="Q1262" s="197">
        <f t="shared" si="580"/>
        <v>0</v>
      </c>
      <c r="R1262" s="197">
        <f t="shared" si="580"/>
        <v>0</v>
      </c>
      <c r="S1262" s="197">
        <f t="shared" si="580"/>
        <v>0</v>
      </c>
      <c r="T1262" s="197">
        <f t="shared" si="580"/>
        <v>0</v>
      </c>
      <c r="U1262" s="210">
        <f t="shared" si="578"/>
        <v>0</v>
      </c>
      <c r="V1262" s="197">
        <f t="shared" si="580"/>
        <v>0</v>
      </c>
      <c r="W1262" s="210">
        <f t="shared" si="565"/>
        <v>0</v>
      </c>
      <c r="X1262" s="210">
        <f t="shared" si="560"/>
        <v>0</v>
      </c>
      <c r="Y1262" s="197">
        <f>SUM(Y1263)</f>
        <v>0</v>
      </c>
      <c r="Z1262" s="197">
        <f>SUM(Z1263)</f>
        <v>0</v>
      </c>
      <c r="AB1262" s="306">
        <f t="shared" si="579"/>
        <v>0</v>
      </c>
    </row>
    <row r="1263" spans="1:28" s="211" customFormat="1" ht="13.5" hidden="1">
      <c r="A1263" s="206"/>
      <c r="B1263" s="212" t="s">
        <v>54</v>
      </c>
      <c r="C1263" s="208" t="s">
        <v>53</v>
      </c>
      <c r="D1263" s="209"/>
      <c r="E1263" s="209"/>
      <c r="F1263" s="210">
        <f t="shared" si="576"/>
        <v>0</v>
      </c>
      <c r="G1263" s="210"/>
      <c r="H1263" s="209"/>
      <c r="I1263" s="210">
        <f t="shared" si="577"/>
        <v>0</v>
      </c>
      <c r="J1263" s="209"/>
      <c r="K1263" s="209"/>
      <c r="L1263" s="209"/>
      <c r="M1263" s="209"/>
      <c r="N1263" s="209"/>
      <c r="O1263" s="209"/>
      <c r="P1263" s="209"/>
      <c r="Q1263" s="209"/>
      <c r="R1263" s="209"/>
      <c r="S1263" s="209"/>
      <c r="T1263" s="209"/>
      <c r="U1263" s="210">
        <f t="shared" si="578"/>
        <v>0</v>
      </c>
      <c r="V1263" s="209"/>
      <c r="W1263" s="210">
        <f t="shared" si="565"/>
        <v>0</v>
      </c>
      <c r="X1263" s="210">
        <f t="shared" si="560"/>
        <v>0</v>
      </c>
      <c r="Y1263" s="209"/>
      <c r="Z1263" s="209"/>
      <c r="AB1263" s="306">
        <f t="shared" si="579"/>
        <v>0</v>
      </c>
    </row>
    <row r="1264" spans="1:28" s="198" customFormat="1" ht="13.5" hidden="1">
      <c r="A1264" s="195"/>
      <c r="B1264" s="203" t="s">
        <v>545</v>
      </c>
      <c r="C1264" s="196"/>
      <c r="D1264" s="197">
        <f>SUM(D1265+D1266+D1267+D1268+D1269+D1270+D1271)</f>
        <v>0</v>
      </c>
      <c r="E1264" s="197">
        <f>SUM(E1265+E1266+E1267+E1268+E1269+E1270+E1271)</f>
        <v>0</v>
      </c>
      <c r="F1264" s="210">
        <f t="shared" si="576"/>
        <v>0</v>
      </c>
      <c r="G1264" s="197"/>
      <c r="H1264" s="197">
        <f>SUM(H1265+H1266+H1267+H1268+H1269+H1270+H1271)</f>
        <v>0</v>
      </c>
      <c r="I1264" s="210">
        <f t="shared" si="577"/>
        <v>0</v>
      </c>
      <c r="J1264" s="197">
        <f aca="true" t="shared" si="581" ref="J1264:S1264">SUM(J1265+J1266+J1267+J1268+J1269+J1270+J1271)</f>
        <v>0</v>
      </c>
      <c r="K1264" s="197">
        <f t="shared" si="581"/>
        <v>0</v>
      </c>
      <c r="L1264" s="197">
        <f>SUM(L1265+L1266+L1267+L1268+L1269+L1270+L1271)</f>
        <v>0</v>
      </c>
      <c r="M1264" s="197">
        <f t="shared" si="581"/>
        <v>0</v>
      </c>
      <c r="N1264" s="197">
        <f t="shared" si="581"/>
        <v>0</v>
      </c>
      <c r="O1264" s="197">
        <f t="shared" si="581"/>
        <v>0</v>
      </c>
      <c r="P1264" s="197">
        <f t="shared" si="581"/>
        <v>0</v>
      </c>
      <c r="Q1264" s="197">
        <f t="shared" si="581"/>
        <v>0</v>
      </c>
      <c r="R1264" s="197">
        <f t="shared" si="581"/>
        <v>0</v>
      </c>
      <c r="S1264" s="197">
        <f t="shared" si="581"/>
        <v>0</v>
      </c>
      <c r="T1264" s="197">
        <f>SUM(T1265+T1266+T1267+T1268+T1269+T1270+T1271)</f>
        <v>0</v>
      </c>
      <c r="U1264" s="210">
        <f t="shared" si="578"/>
        <v>0</v>
      </c>
      <c r="V1264" s="197">
        <f>SUM(V1265+V1266+V1267+V1268+V1269+V1270+V1271)</f>
        <v>0</v>
      </c>
      <c r="W1264" s="210">
        <f t="shared" si="565"/>
        <v>0</v>
      </c>
      <c r="X1264" s="210">
        <f t="shared" si="560"/>
        <v>0</v>
      </c>
      <c r="Y1264" s="197">
        <f>SUM(Y1265+Y1266+Y1267+Y1268+Y1269+Y1270+Y1271)</f>
        <v>0</v>
      </c>
      <c r="Z1264" s="197">
        <f>SUM(Z1265+Z1266+Z1267+Z1268+Z1269+Z1270+Z1271)</f>
        <v>0</v>
      </c>
      <c r="AB1264" s="306">
        <f t="shared" si="579"/>
        <v>0</v>
      </c>
    </row>
    <row r="1265" spans="1:28" s="211" customFormat="1" ht="12.75" customHeight="1" hidden="1">
      <c r="A1265" s="206"/>
      <c r="B1265" s="207" t="s">
        <v>56</v>
      </c>
      <c r="C1265" s="208" t="s">
        <v>57</v>
      </c>
      <c r="D1265" s="209"/>
      <c r="E1265" s="209"/>
      <c r="F1265" s="210">
        <f t="shared" si="576"/>
        <v>0</v>
      </c>
      <c r="G1265" s="210"/>
      <c r="H1265" s="209"/>
      <c r="I1265" s="210">
        <f t="shared" si="577"/>
        <v>0</v>
      </c>
      <c r="J1265" s="209"/>
      <c r="K1265" s="209"/>
      <c r="L1265" s="209"/>
      <c r="M1265" s="209"/>
      <c r="N1265" s="209"/>
      <c r="O1265" s="209"/>
      <c r="P1265" s="209"/>
      <c r="Q1265" s="209"/>
      <c r="R1265" s="209"/>
      <c r="S1265" s="209"/>
      <c r="T1265" s="209"/>
      <c r="U1265" s="210">
        <f t="shared" si="578"/>
        <v>0</v>
      </c>
      <c r="V1265" s="209"/>
      <c r="W1265" s="210">
        <f t="shared" si="565"/>
        <v>0</v>
      </c>
      <c r="X1265" s="210">
        <f t="shared" si="560"/>
        <v>0</v>
      </c>
      <c r="Y1265" s="209"/>
      <c r="Z1265" s="209"/>
      <c r="AB1265" s="306">
        <f t="shared" si="579"/>
        <v>0</v>
      </c>
    </row>
    <row r="1266" spans="1:28" s="211" customFormat="1" ht="13.5" hidden="1">
      <c r="A1266" s="206"/>
      <c r="B1266" s="207" t="s">
        <v>58</v>
      </c>
      <c r="C1266" s="208" t="s">
        <v>59</v>
      </c>
      <c r="D1266" s="209"/>
      <c r="E1266" s="209"/>
      <c r="F1266" s="210">
        <f t="shared" si="576"/>
        <v>0</v>
      </c>
      <c r="G1266" s="210"/>
      <c r="H1266" s="209"/>
      <c r="I1266" s="210">
        <f t="shared" si="577"/>
        <v>0</v>
      </c>
      <c r="J1266" s="209"/>
      <c r="K1266" s="209"/>
      <c r="L1266" s="209"/>
      <c r="M1266" s="209"/>
      <c r="N1266" s="209"/>
      <c r="O1266" s="209"/>
      <c r="P1266" s="209"/>
      <c r="Q1266" s="209"/>
      <c r="R1266" s="209"/>
      <c r="S1266" s="209"/>
      <c r="T1266" s="209"/>
      <c r="U1266" s="210">
        <f t="shared" si="578"/>
        <v>0</v>
      </c>
      <c r="V1266" s="209"/>
      <c r="W1266" s="210">
        <f t="shared" si="565"/>
        <v>0</v>
      </c>
      <c r="X1266" s="210">
        <f t="shared" si="560"/>
        <v>0</v>
      </c>
      <c r="Y1266" s="209"/>
      <c r="Z1266" s="209"/>
      <c r="AB1266" s="306">
        <f t="shared" si="579"/>
        <v>0</v>
      </c>
    </row>
    <row r="1267" spans="1:28" s="211" customFormat="1" ht="13.5" hidden="1">
      <c r="A1267" s="206"/>
      <c r="B1267" s="207" t="s">
        <v>60</v>
      </c>
      <c r="C1267" s="208" t="s">
        <v>61</v>
      </c>
      <c r="D1267" s="209"/>
      <c r="E1267" s="209"/>
      <c r="F1267" s="210">
        <f t="shared" si="576"/>
        <v>0</v>
      </c>
      <c r="G1267" s="210"/>
      <c r="H1267" s="209"/>
      <c r="I1267" s="210">
        <f t="shared" si="577"/>
        <v>0</v>
      </c>
      <c r="J1267" s="209"/>
      <c r="K1267" s="209"/>
      <c r="L1267" s="209"/>
      <c r="M1267" s="209"/>
      <c r="N1267" s="209"/>
      <c r="O1267" s="209"/>
      <c r="P1267" s="209"/>
      <c r="Q1267" s="209"/>
      <c r="R1267" s="209"/>
      <c r="S1267" s="209"/>
      <c r="T1267" s="209"/>
      <c r="U1267" s="210">
        <f t="shared" si="578"/>
        <v>0</v>
      </c>
      <c r="V1267" s="209"/>
      <c r="W1267" s="210">
        <f t="shared" si="565"/>
        <v>0</v>
      </c>
      <c r="X1267" s="210">
        <f t="shared" si="560"/>
        <v>0</v>
      </c>
      <c r="Y1267" s="209"/>
      <c r="Z1267" s="209"/>
      <c r="AB1267" s="306">
        <f t="shared" si="579"/>
        <v>0</v>
      </c>
    </row>
    <row r="1268" spans="1:28" s="211" customFormat="1" ht="13.5" hidden="1">
      <c r="A1268" s="206"/>
      <c r="B1268" s="207" t="s">
        <v>62</v>
      </c>
      <c r="C1268" s="208" t="s">
        <v>63</v>
      </c>
      <c r="D1268" s="209"/>
      <c r="E1268" s="209"/>
      <c r="F1268" s="210">
        <f t="shared" si="576"/>
        <v>0</v>
      </c>
      <c r="G1268" s="210"/>
      <c r="H1268" s="209"/>
      <c r="I1268" s="210">
        <f t="shared" si="577"/>
        <v>0</v>
      </c>
      <c r="J1268" s="209"/>
      <c r="K1268" s="209"/>
      <c r="L1268" s="209"/>
      <c r="M1268" s="209"/>
      <c r="N1268" s="209"/>
      <c r="O1268" s="209"/>
      <c r="P1268" s="209"/>
      <c r="Q1268" s="209"/>
      <c r="R1268" s="209"/>
      <c r="S1268" s="209"/>
      <c r="T1268" s="209"/>
      <c r="U1268" s="210">
        <f t="shared" si="578"/>
        <v>0</v>
      </c>
      <c r="V1268" s="209"/>
      <c r="W1268" s="210">
        <f t="shared" si="565"/>
        <v>0</v>
      </c>
      <c r="X1268" s="210">
        <f t="shared" si="560"/>
        <v>0</v>
      </c>
      <c r="Y1268" s="209"/>
      <c r="Z1268" s="209"/>
      <c r="AB1268" s="306">
        <f t="shared" si="579"/>
        <v>0</v>
      </c>
    </row>
    <row r="1269" spans="1:28" s="211" customFormat="1" ht="13.5" hidden="1">
      <c r="A1269" s="206"/>
      <c r="B1269" s="206">
        <v>3295</v>
      </c>
      <c r="C1269" s="208" t="s">
        <v>64</v>
      </c>
      <c r="D1269" s="209"/>
      <c r="E1269" s="209"/>
      <c r="F1269" s="210">
        <f t="shared" si="576"/>
        <v>0</v>
      </c>
      <c r="G1269" s="210"/>
      <c r="H1269" s="209"/>
      <c r="I1269" s="210">
        <f t="shared" si="577"/>
        <v>0</v>
      </c>
      <c r="J1269" s="209"/>
      <c r="K1269" s="209"/>
      <c r="L1269" s="209"/>
      <c r="M1269" s="209"/>
      <c r="N1269" s="209"/>
      <c r="O1269" s="209"/>
      <c r="P1269" s="209"/>
      <c r="Q1269" s="209"/>
      <c r="R1269" s="209"/>
      <c r="S1269" s="209"/>
      <c r="T1269" s="209"/>
      <c r="U1269" s="210">
        <f t="shared" si="578"/>
        <v>0</v>
      </c>
      <c r="V1269" s="209"/>
      <c r="W1269" s="210">
        <f t="shared" si="565"/>
        <v>0</v>
      </c>
      <c r="X1269" s="210">
        <f t="shared" si="560"/>
        <v>0</v>
      </c>
      <c r="Y1269" s="209"/>
      <c r="Z1269" s="209"/>
      <c r="AB1269" s="306">
        <f t="shared" si="579"/>
        <v>0</v>
      </c>
    </row>
    <row r="1270" spans="1:28" s="211" customFormat="1" ht="13.5" hidden="1">
      <c r="A1270" s="206"/>
      <c r="B1270" s="206">
        <v>3296</v>
      </c>
      <c r="C1270" s="214" t="s">
        <v>65</v>
      </c>
      <c r="D1270" s="209"/>
      <c r="E1270" s="209"/>
      <c r="F1270" s="210">
        <f t="shared" si="576"/>
        <v>0</v>
      </c>
      <c r="G1270" s="210"/>
      <c r="H1270" s="209"/>
      <c r="I1270" s="210">
        <f t="shared" si="577"/>
        <v>0</v>
      </c>
      <c r="J1270" s="209"/>
      <c r="K1270" s="209"/>
      <c r="L1270" s="209"/>
      <c r="M1270" s="209"/>
      <c r="N1270" s="209"/>
      <c r="O1270" s="209"/>
      <c r="P1270" s="209"/>
      <c r="Q1270" s="209"/>
      <c r="R1270" s="209"/>
      <c r="S1270" s="209"/>
      <c r="T1270" s="209"/>
      <c r="U1270" s="210">
        <f t="shared" si="578"/>
        <v>0</v>
      </c>
      <c r="V1270" s="209"/>
      <c r="W1270" s="210">
        <f t="shared" si="565"/>
        <v>0</v>
      </c>
      <c r="X1270" s="210">
        <f t="shared" si="560"/>
        <v>0</v>
      </c>
      <c r="Y1270" s="209"/>
      <c r="Z1270" s="209"/>
      <c r="AB1270" s="306">
        <f t="shared" si="579"/>
        <v>0</v>
      </c>
    </row>
    <row r="1271" spans="1:28" s="211" customFormat="1" ht="13.5" hidden="1">
      <c r="A1271" s="206"/>
      <c r="B1271" s="207" t="s">
        <v>66</v>
      </c>
      <c r="C1271" s="208" t="s">
        <v>55</v>
      </c>
      <c r="D1271" s="209"/>
      <c r="E1271" s="209"/>
      <c r="F1271" s="210">
        <f t="shared" si="576"/>
        <v>0</v>
      </c>
      <c r="G1271" s="210"/>
      <c r="H1271" s="209"/>
      <c r="I1271" s="210">
        <f t="shared" si="577"/>
        <v>0</v>
      </c>
      <c r="J1271" s="209"/>
      <c r="K1271" s="209"/>
      <c r="L1271" s="209"/>
      <c r="M1271" s="209"/>
      <c r="N1271" s="209"/>
      <c r="O1271" s="209"/>
      <c r="P1271" s="209"/>
      <c r="Q1271" s="209"/>
      <c r="R1271" s="209"/>
      <c r="S1271" s="209"/>
      <c r="T1271" s="209"/>
      <c r="U1271" s="210">
        <f t="shared" si="578"/>
        <v>0</v>
      </c>
      <c r="V1271" s="209"/>
      <c r="W1271" s="210">
        <f t="shared" si="565"/>
        <v>0</v>
      </c>
      <c r="X1271" s="210">
        <f t="shared" si="560"/>
        <v>0</v>
      </c>
      <c r="Y1271" s="209"/>
      <c r="Z1271" s="209"/>
      <c r="AB1271" s="306">
        <f t="shared" si="579"/>
        <v>0</v>
      </c>
    </row>
    <row r="1272" spans="1:28" s="198" customFormat="1" ht="13.5" hidden="1">
      <c r="A1272" s="6"/>
      <c r="B1272" s="195">
        <v>34</v>
      </c>
      <c r="C1272" s="196" t="s">
        <v>67</v>
      </c>
      <c r="D1272" s="197">
        <f>SUM(D1273+D1278)</f>
        <v>0</v>
      </c>
      <c r="E1272" s="197">
        <f>SUM(E1273+E1278)</f>
        <v>0</v>
      </c>
      <c r="F1272" s="210">
        <f t="shared" si="576"/>
        <v>0</v>
      </c>
      <c r="G1272" s="197"/>
      <c r="H1272" s="197">
        <f>SUM(H1273+H1278)</f>
        <v>0</v>
      </c>
      <c r="I1272" s="210">
        <f t="shared" si="577"/>
        <v>0</v>
      </c>
      <c r="J1272" s="197">
        <f aca="true" t="shared" si="582" ref="J1272:S1272">SUM(J1273+J1278)</f>
        <v>0</v>
      </c>
      <c r="K1272" s="197">
        <f t="shared" si="582"/>
        <v>0</v>
      </c>
      <c r="L1272" s="197">
        <f>SUM(L1273+L1278)</f>
        <v>0</v>
      </c>
      <c r="M1272" s="197">
        <f t="shared" si="582"/>
        <v>0</v>
      </c>
      <c r="N1272" s="197">
        <f t="shared" si="582"/>
        <v>0</v>
      </c>
      <c r="O1272" s="197">
        <f t="shared" si="582"/>
        <v>0</v>
      </c>
      <c r="P1272" s="197">
        <f t="shared" si="582"/>
        <v>0</v>
      </c>
      <c r="Q1272" s="197">
        <f t="shared" si="582"/>
        <v>0</v>
      </c>
      <c r="R1272" s="197">
        <f t="shared" si="582"/>
        <v>0</v>
      </c>
      <c r="S1272" s="197">
        <f t="shared" si="582"/>
        <v>0</v>
      </c>
      <c r="T1272" s="197">
        <f>SUM(T1273+T1278)</f>
        <v>0</v>
      </c>
      <c r="U1272" s="210">
        <f t="shared" si="578"/>
        <v>0</v>
      </c>
      <c r="V1272" s="197">
        <f>SUM(V1273+V1278)</f>
        <v>0</v>
      </c>
      <c r="W1272" s="210">
        <f t="shared" si="565"/>
        <v>0</v>
      </c>
      <c r="X1272" s="210">
        <f t="shared" si="560"/>
        <v>0</v>
      </c>
      <c r="Y1272" s="197">
        <f>SUM(Y1273+Y1278)</f>
        <v>0</v>
      </c>
      <c r="Z1272" s="197">
        <f>SUM(Z1273+Z1278)</f>
        <v>0</v>
      </c>
      <c r="AB1272" s="306">
        <f t="shared" si="579"/>
        <v>0</v>
      </c>
    </row>
    <row r="1273" spans="1:28" s="198" customFormat="1" ht="13.5" hidden="1">
      <c r="A1273" s="195"/>
      <c r="B1273" s="195">
        <v>342</v>
      </c>
      <c r="C1273" s="196" t="s">
        <v>68</v>
      </c>
      <c r="D1273" s="197">
        <f>SUM(D1274+D1275+D1276+D1277)</f>
        <v>0</v>
      </c>
      <c r="E1273" s="197">
        <f>SUM(E1274+E1275+E1276+E1277)</f>
        <v>0</v>
      </c>
      <c r="F1273" s="210">
        <f t="shared" si="576"/>
        <v>0</v>
      </c>
      <c r="G1273" s="197"/>
      <c r="H1273" s="197">
        <f>SUM(H1274+H1275+H1276+H1277)</f>
        <v>0</v>
      </c>
      <c r="I1273" s="210">
        <f t="shared" si="577"/>
        <v>0</v>
      </c>
      <c r="J1273" s="197">
        <f aca="true" t="shared" si="583" ref="J1273:S1273">SUM(J1274+J1275+J1276+J1277)</f>
        <v>0</v>
      </c>
      <c r="K1273" s="197">
        <f t="shared" si="583"/>
        <v>0</v>
      </c>
      <c r="L1273" s="197">
        <f>SUM(L1274+L1275+L1276+L1277)</f>
        <v>0</v>
      </c>
      <c r="M1273" s="197">
        <f t="shared" si="583"/>
        <v>0</v>
      </c>
      <c r="N1273" s="197">
        <f t="shared" si="583"/>
        <v>0</v>
      </c>
      <c r="O1273" s="197">
        <f t="shared" si="583"/>
        <v>0</v>
      </c>
      <c r="P1273" s="197">
        <f t="shared" si="583"/>
        <v>0</v>
      </c>
      <c r="Q1273" s="197">
        <f t="shared" si="583"/>
        <v>0</v>
      </c>
      <c r="R1273" s="197">
        <f t="shared" si="583"/>
        <v>0</v>
      </c>
      <c r="S1273" s="197">
        <f t="shared" si="583"/>
        <v>0</v>
      </c>
      <c r="T1273" s="197">
        <f>SUM(T1274+T1275+T1276+T1277)</f>
        <v>0</v>
      </c>
      <c r="U1273" s="210">
        <f t="shared" si="578"/>
        <v>0</v>
      </c>
      <c r="V1273" s="197">
        <f>SUM(V1274+V1275+V1276+V1277)</f>
        <v>0</v>
      </c>
      <c r="W1273" s="210">
        <f t="shared" si="565"/>
        <v>0</v>
      </c>
      <c r="X1273" s="210">
        <f t="shared" si="560"/>
        <v>0</v>
      </c>
      <c r="Y1273" s="197">
        <f>SUM(Y1274+Y1275+Y1276+Y1277)</f>
        <v>0</v>
      </c>
      <c r="Z1273" s="197">
        <f>SUM(Z1274+Z1275+Z1276+Z1277)</f>
        <v>0</v>
      </c>
      <c r="AB1273" s="306">
        <f t="shared" si="579"/>
        <v>0</v>
      </c>
    </row>
    <row r="1274" spans="1:28" s="211" customFormat="1" ht="27.75" customHeight="1" hidden="1">
      <c r="A1274" s="206"/>
      <c r="B1274" s="207" t="s">
        <v>69</v>
      </c>
      <c r="C1274" s="208" t="s">
        <v>70</v>
      </c>
      <c r="D1274" s="209"/>
      <c r="E1274" s="209"/>
      <c r="F1274" s="210">
        <f t="shared" si="576"/>
        <v>0</v>
      </c>
      <c r="G1274" s="210"/>
      <c r="H1274" s="209"/>
      <c r="I1274" s="210">
        <f t="shared" si="577"/>
        <v>0</v>
      </c>
      <c r="J1274" s="209"/>
      <c r="K1274" s="209"/>
      <c r="L1274" s="209"/>
      <c r="M1274" s="209"/>
      <c r="N1274" s="209"/>
      <c r="O1274" s="209"/>
      <c r="P1274" s="209"/>
      <c r="Q1274" s="209"/>
      <c r="R1274" s="209"/>
      <c r="S1274" s="209"/>
      <c r="T1274" s="209"/>
      <c r="U1274" s="210">
        <f t="shared" si="578"/>
        <v>0</v>
      </c>
      <c r="V1274" s="209"/>
      <c r="W1274" s="210">
        <f t="shared" si="565"/>
        <v>0</v>
      </c>
      <c r="X1274" s="210">
        <f t="shared" si="560"/>
        <v>0</v>
      </c>
      <c r="Y1274" s="209"/>
      <c r="Z1274" s="209"/>
      <c r="AB1274" s="306">
        <f t="shared" si="579"/>
        <v>0</v>
      </c>
    </row>
    <row r="1275" spans="1:28" s="211" customFormat="1" ht="13.5" hidden="1">
      <c r="A1275" s="206"/>
      <c r="B1275" s="206">
        <v>3426</v>
      </c>
      <c r="C1275" s="208" t="s">
        <v>71</v>
      </c>
      <c r="D1275" s="209"/>
      <c r="E1275" s="209"/>
      <c r="F1275" s="210">
        <f t="shared" si="576"/>
        <v>0</v>
      </c>
      <c r="G1275" s="210"/>
      <c r="H1275" s="209"/>
      <c r="I1275" s="210">
        <f t="shared" si="577"/>
        <v>0</v>
      </c>
      <c r="J1275" s="209"/>
      <c r="K1275" s="209"/>
      <c r="L1275" s="209"/>
      <c r="M1275" s="209"/>
      <c r="N1275" s="209"/>
      <c r="O1275" s="209"/>
      <c r="P1275" s="209"/>
      <c r="Q1275" s="209"/>
      <c r="R1275" s="209"/>
      <c r="S1275" s="209"/>
      <c r="T1275" s="209"/>
      <c r="U1275" s="210">
        <f t="shared" si="578"/>
        <v>0</v>
      </c>
      <c r="V1275" s="209"/>
      <c r="W1275" s="210">
        <f t="shared" si="565"/>
        <v>0</v>
      </c>
      <c r="X1275" s="210">
        <f t="shared" si="560"/>
        <v>0</v>
      </c>
      <c r="Y1275" s="209"/>
      <c r="Z1275" s="209"/>
      <c r="AB1275" s="306">
        <f t="shared" si="579"/>
        <v>0</v>
      </c>
    </row>
    <row r="1276" spans="1:28" s="211" customFormat="1" ht="27" hidden="1">
      <c r="A1276" s="206"/>
      <c r="B1276" s="206">
        <v>3427</v>
      </c>
      <c r="C1276" s="208" t="s">
        <v>72</v>
      </c>
      <c r="D1276" s="209"/>
      <c r="E1276" s="209"/>
      <c r="F1276" s="210">
        <f t="shared" si="576"/>
        <v>0</v>
      </c>
      <c r="G1276" s="210"/>
      <c r="H1276" s="209"/>
      <c r="I1276" s="210">
        <f t="shared" si="577"/>
        <v>0</v>
      </c>
      <c r="J1276" s="209"/>
      <c r="K1276" s="209"/>
      <c r="L1276" s="209"/>
      <c r="M1276" s="209"/>
      <c r="N1276" s="209"/>
      <c r="O1276" s="209"/>
      <c r="P1276" s="209"/>
      <c r="Q1276" s="209"/>
      <c r="R1276" s="209"/>
      <c r="S1276" s="209"/>
      <c r="T1276" s="209"/>
      <c r="U1276" s="210">
        <f t="shared" si="578"/>
        <v>0</v>
      </c>
      <c r="V1276" s="209"/>
      <c r="W1276" s="210">
        <f t="shared" si="565"/>
        <v>0</v>
      </c>
      <c r="X1276" s="210">
        <f t="shared" si="560"/>
        <v>0</v>
      </c>
      <c r="Y1276" s="209"/>
      <c r="Z1276" s="209"/>
      <c r="AB1276" s="306">
        <f t="shared" si="579"/>
        <v>0</v>
      </c>
    </row>
    <row r="1277" spans="1:28" s="211" customFormat="1" ht="13.5" hidden="1">
      <c r="A1277" s="206"/>
      <c r="B1277" s="206">
        <v>3428</v>
      </c>
      <c r="C1277" s="208" t="s">
        <v>73</v>
      </c>
      <c r="D1277" s="209"/>
      <c r="E1277" s="209"/>
      <c r="F1277" s="210">
        <f t="shared" si="576"/>
        <v>0</v>
      </c>
      <c r="G1277" s="210"/>
      <c r="H1277" s="209"/>
      <c r="I1277" s="210">
        <f t="shared" si="577"/>
        <v>0</v>
      </c>
      <c r="J1277" s="209"/>
      <c r="K1277" s="209"/>
      <c r="L1277" s="209"/>
      <c r="M1277" s="209"/>
      <c r="N1277" s="209"/>
      <c r="O1277" s="209"/>
      <c r="P1277" s="209"/>
      <c r="Q1277" s="209"/>
      <c r="R1277" s="209"/>
      <c r="S1277" s="209"/>
      <c r="T1277" s="209"/>
      <c r="U1277" s="210">
        <f t="shared" si="578"/>
        <v>0</v>
      </c>
      <c r="V1277" s="209"/>
      <c r="W1277" s="210">
        <f t="shared" si="565"/>
        <v>0</v>
      </c>
      <c r="X1277" s="210">
        <f t="shared" si="560"/>
        <v>0</v>
      </c>
      <c r="Y1277" s="209"/>
      <c r="Z1277" s="209"/>
      <c r="AB1277" s="306">
        <f t="shared" si="579"/>
        <v>0</v>
      </c>
    </row>
    <row r="1278" spans="1:28" s="198" customFormat="1" ht="13.5" hidden="1">
      <c r="A1278" s="195"/>
      <c r="B1278" s="195">
        <v>343</v>
      </c>
      <c r="C1278" s="196"/>
      <c r="D1278" s="197">
        <f>SUM(D1279+D1280+D1281+D1282)</f>
        <v>0</v>
      </c>
      <c r="E1278" s="197">
        <f>SUM(E1279+E1280+E1281+E1282)</f>
        <v>0</v>
      </c>
      <c r="F1278" s="210">
        <f t="shared" si="576"/>
        <v>0</v>
      </c>
      <c r="G1278" s="197"/>
      <c r="H1278" s="197">
        <f>SUM(H1279+H1280+H1281+H1282)</f>
        <v>0</v>
      </c>
      <c r="I1278" s="210">
        <f t="shared" si="577"/>
        <v>0</v>
      </c>
      <c r="J1278" s="197">
        <f aca="true" t="shared" si="584" ref="J1278:S1278">SUM(J1279+J1280+J1281+J1282)</f>
        <v>0</v>
      </c>
      <c r="K1278" s="197">
        <f t="shared" si="584"/>
        <v>0</v>
      </c>
      <c r="L1278" s="197">
        <f>SUM(L1279+L1280+L1281+L1282)</f>
        <v>0</v>
      </c>
      <c r="M1278" s="197">
        <f t="shared" si="584"/>
        <v>0</v>
      </c>
      <c r="N1278" s="197">
        <f t="shared" si="584"/>
        <v>0</v>
      </c>
      <c r="O1278" s="197">
        <f t="shared" si="584"/>
        <v>0</v>
      </c>
      <c r="P1278" s="197">
        <f t="shared" si="584"/>
        <v>0</v>
      </c>
      <c r="Q1278" s="197">
        <f t="shared" si="584"/>
        <v>0</v>
      </c>
      <c r="R1278" s="197">
        <f t="shared" si="584"/>
        <v>0</v>
      </c>
      <c r="S1278" s="197">
        <f t="shared" si="584"/>
        <v>0</v>
      </c>
      <c r="T1278" s="197">
        <f>SUM(T1279+T1280+T1281+T1282)</f>
        <v>0</v>
      </c>
      <c r="U1278" s="210">
        <f t="shared" si="578"/>
        <v>0</v>
      </c>
      <c r="V1278" s="197">
        <f>SUM(V1279+V1280+V1281+V1282)</f>
        <v>0</v>
      </c>
      <c r="W1278" s="210">
        <f t="shared" si="565"/>
        <v>0</v>
      </c>
      <c r="X1278" s="210">
        <f t="shared" si="560"/>
        <v>0</v>
      </c>
      <c r="Y1278" s="197">
        <f>SUM(Y1279+Y1280+Y1281+Y1282)</f>
        <v>0</v>
      </c>
      <c r="Z1278" s="197">
        <f>SUM(Z1279+Z1280+Z1281+Z1282)</f>
        <v>0</v>
      </c>
      <c r="AB1278" s="306">
        <f t="shared" si="579"/>
        <v>0</v>
      </c>
    </row>
    <row r="1279" spans="1:28" s="211" customFormat="1" ht="13.5" hidden="1">
      <c r="A1279" s="206"/>
      <c r="B1279" s="207" t="s">
        <v>74</v>
      </c>
      <c r="C1279" s="208" t="s">
        <v>75</v>
      </c>
      <c r="D1279" s="209"/>
      <c r="E1279" s="209"/>
      <c r="F1279" s="210">
        <f t="shared" si="576"/>
        <v>0</v>
      </c>
      <c r="G1279" s="210"/>
      <c r="H1279" s="209"/>
      <c r="I1279" s="210">
        <f t="shared" si="577"/>
        <v>0</v>
      </c>
      <c r="J1279" s="209"/>
      <c r="K1279" s="209"/>
      <c r="L1279" s="209"/>
      <c r="M1279" s="209"/>
      <c r="N1279" s="209"/>
      <c r="O1279" s="209"/>
      <c r="P1279" s="209"/>
      <c r="Q1279" s="209"/>
      <c r="R1279" s="209"/>
      <c r="S1279" s="209"/>
      <c r="T1279" s="209"/>
      <c r="U1279" s="210">
        <f t="shared" si="578"/>
        <v>0</v>
      </c>
      <c r="V1279" s="209"/>
      <c r="W1279" s="210">
        <f t="shared" si="565"/>
        <v>0</v>
      </c>
      <c r="X1279" s="210">
        <f t="shared" si="560"/>
        <v>0</v>
      </c>
      <c r="Y1279" s="209"/>
      <c r="Z1279" s="209"/>
      <c r="AB1279" s="306">
        <f t="shared" si="579"/>
        <v>0</v>
      </c>
    </row>
    <row r="1280" spans="1:28" s="211" customFormat="1" ht="13.5" hidden="1">
      <c r="A1280" s="206"/>
      <c r="B1280" s="207" t="s">
        <v>76</v>
      </c>
      <c r="C1280" s="208" t="s">
        <v>77</v>
      </c>
      <c r="D1280" s="209"/>
      <c r="E1280" s="209"/>
      <c r="F1280" s="210">
        <f t="shared" si="576"/>
        <v>0</v>
      </c>
      <c r="G1280" s="210"/>
      <c r="H1280" s="209"/>
      <c r="I1280" s="210">
        <f t="shared" si="577"/>
        <v>0</v>
      </c>
      <c r="J1280" s="209"/>
      <c r="K1280" s="209"/>
      <c r="L1280" s="209"/>
      <c r="M1280" s="209"/>
      <c r="N1280" s="209"/>
      <c r="O1280" s="209"/>
      <c r="P1280" s="209"/>
      <c r="Q1280" s="209"/>
      <c r="R1280" s="209"/>
      <c r="S1280" s="209"/>
      <c r="T1280" s="209"/>
      <c r="U1280" s="210">
        <f t="shared" si="578"/>
        <v>0</v>
      </c>
      <c r="V1280" s="209"/>
      <c r="W1280" s="210">
        <f t="shared" si="565"/>
        <v>0</v>
      </c>
      <c r="X1280" s="210">
        <f t="shared" si="560"/>
        <v>0</v>
      </c>
      <c r="Y1280" s="209"/>
      <c r="Z1280" s="209"/>
      <c r="AB1280" s="306">
        <f t="shared" si="579"/>
        <v>0</v>
      </c>
    </row>
    <row r="1281" spans="1:28" s="211" customFormat="1" ht="13.5" hidden="1">
      <c r="A1281" s="206"/>
      <c r="B1281" s="207" t="s">
        <v>78</v>
      </c>
      <c r="C1281" s="208" t="s">
        <v>79</v>
      </c>
      <c r="D1281" s="209"/>
      <c r="E1281" s="209"/>
      <c r="F1281" s="210">
        <f t="shared" si="576"/>
        <v>0</v>
      </c>
      <c r="G1281" s="210"/>
      <c r="H1281" s="209"/>
      <c r="I1281" s="210">
        <f t="shared" si="577"/>
        <v>0</v>
      </c>
      <c r="J1281" s="209"/>
      <c r="K1281" s="209"/>
      <c r="L1281" s="209"/>
      <c r="M1281" s="209"/>
      <c r="N1281" s="209"/>
      <c r="O1281" s="209"/>
      <c r="P1281" s="209"/>
      <c r="Q1281" s="209"/>
      <c r="R1281" s="209"/>
      <c r="S1281" s="209"/>
      <c r="T1281" s="209"/>
      <c r="U1281" s="210">
        <f t="shared" si="578"/>
        <v>0</v>
      </c>
      <c r="V1281" s="209"/>
      <c r="W1281" s="210">
        <f t="shared" si="565"/>
        <v>0</v>
      </c>
      <c r="X1281" s="210">
        <f t="shared" si="560"/>
        <v>0</v>
      </c>
      <c r="Y1281" s="209"/>
      <c r="Z1281" s="209"/>
      <c r="AB1281" s="306">
        <f t="shared" si="579"/>
        <v>0</v>
      </c>
    </row>
    <row r="1282" spans="1:28" s="211" customFormat="1" ht="13.5" hidden="1">
      <c r="A1282" s="206"/>
      <c r="B1282" s="207" t="s">
        <v>80</v>
      </c>
      <c r="C1282" s="208" t="s">
        <v>81</v>
      </c>
      <c r="D1282" s="209"/>
      <c r="E1282" s="209"/>
      <c r="F1282" s="210">
        <f t="shared" si="576"/>
        <v>0</v>
      </c>
      <c r="G1282" s="210"/>
      <c r="H1282" s="209"/>
      <c r="I1282" s="210">
        <f t="shared" si="577"/>
        <v>0</v>
      </c>
      <c r="J1282" s="209"/>
      <c r="K1282" s="209"/>
      <c r="L1282" s="209"/>
      <c r="M1282" s="209"/>
      <c r="N1282" s="209"/>
      <c r="O1282" s="209"/>
      <c r="P1282" s="209"/>
      <c r="Q1282" s="209"/>
      <c r="R1282" s="209"/>
      <c r="S1282" s="209"/>
      <c r="T1282" s="209"/>
      <c r="U1282" s="210">
        <f t="shared" si="578"/>
        <v>0</v>
      </c>
      <c r="V1282" s="209"/>
      <c r="W1282" s="210">
        <f t="shared" si="565"/>
        <v>0</v>
      </c>
      <c r="X1282" s="210">
        <f t="shared" si="560"/>
        <v>0</v>
      </c>
      <c r="Y1282" s="209"/>
      <c r="Z1282" s="209"/>
      <c r="AB1282" s="306">
        <f t="shared" si="579"/>
        <v>0</v>
      </c>
    </row>
    <row r="1283" spans="2:28" s="7" customFormat="1" ht="13.5" hidden="1">
      <c r="B1283" s="5">
        <v>4</v>
      </c>
      <c r="C1283" s="7" t="s">
        <v>117</v>
      </c>
      <c r="D1283" s="4">
        <f>SUM(D1284)</f>
        <v>0</v>
      </c>
      <c r="E1283" s="4">
        <f aca="true" t="shared" si="585" ref="E1283:V1283">SUM(E1284)</f>
        <v>0</v>
      </c>
      <c r="F1283" s="210">
        <f t="shared" si="576"/>
        <v>0</v>
      </c>
      <c r="G1283" s="4"/>
      <c r="H1283" s="4">
        <f t="shared" si="585"/>
        <v>0</v>
      </c>
      <c r="I1283" s="210">
        <f t="shared" si="577"/>
        <v>0</v>
      </c>
      <c r="J1283" s="4">
        <f t="shared" si="585"/>
        <v>0</v>
      </c>
      <c r="K1283" s="4">
        <f t="shared" si="585"/>
        <v>0</v>
      </c>
      <c r="L1283" s="4">
        <f t="shared" si="585"/>
        <v>0</v>
      </c>
      <c r="M1283" s="4">
        <f t="shared" si="585"/>
        <v>0</v>
      </c>
      <c r="N1283" s="4">
        <f t="shared" si="585"/>
        <v>0</v>
      </c>
      <c r="O1283" s="4">
        <f t="shared" si="585"/>
        <v>0</v>
      </c>
      <c r="P1283" s="4">
        <f t="shared" si="585"/>
        <v>0</v>
      </c>
      <c r="Q1283" s="4">
        <f t="shared" si="585"/>
        <v>0</v>
      </c>
      <c r="R1283" s="4">
        <f t="shared" si="585"/>
        <v>0</v>
      </c>
      <c r="S1283" s="4">
        <f t="shared" si="585"/>
        <v>0</v>
      </c>
      <c r="T1283" s="4">
        <f t="shared" si="585"/>
        <v>0</v>
      </c>
      <c r="U1283" s="210">
        <f t="shared" si="578"/>
        <v>0</v>
      </c>
      <c r="V1283" s="4">
        <f t="shared" si="585"/>
        <v>0</v>
      </c>
      <c r="W1283" s="210">
        <f t="shared" si="565"/>
        <v>0</v>
      </c>
      <c r="X1283" s="210">
        <f t="shared" si="560"/>
        <v>0</v>
      </c>
      <c r="Y1283" s="4">
        <f>SUM(Y1284)</f>
        <v>0</v>
      </c>
      <c r="Z1283" s="4">
        <f>SUM(Z1284)</f>
        <v>0</v>
      </c>
      <c r="AB1283" s="306">
        <f t="shared" si="579"/>
        <v>0</v>
      </c>
    </row>
    <row r="1284" spans="2:28" s="7" customFormat="1" ht="13.5" hidden="1">
      <c r="B1284" s="5">
        <v>42</v>
      </c>
      <c r="D1284" s="4">
        <f>SUM(D1285+D1293+D1296+D1301)</f>
        <v>0</v>
      </c>
      <c r="E1284" s="4">
        <f>SUM(E1285+E1293+E1296+E1301)</f>
        <v>0</v>
      </c>
      <c r="F1284" s="210">
        <f t="shared" si="576"/>
        <v>0</v>
      </c>
      <c r="G1284" s="4"/>
      <c r="H1284" s="4">
        <f>SUM(H1285+H1293+H1296+H1301)</f>
        <v>0</v>
      </c>
      <c r="I1284" s="210">
        <f t="shared" si="577"/>
        <v>0</v>
      </c>
      <c r="J1284" s="4">
        <f aca="true" t="shared" si="586" ref="J1284:S1284">SUM(J1285+J1293+J1296+J1301)</f>
        <v>0</v>
      </c>
      <c r="K1284" s="4">
        <f t="shared" si="586"/>
        <v>0</v>
      </c>
      <c r="L1284" s="4">
        <f>SUM(L1285+L1293+L1296+L1301)</f>
        <v>0</v>
      </c>
      <c r="M1284" s="4">
        <f t="shared" si="586"/>
        <v>0</v>
      </c>
      <c r="N1284" s="4">
        <f t="shared" si="586"/>
        <v>0</v>
      </c>
      <c r="O1284" s="4">
        <f t="shared" si="586"/>
        <v>0</v>
      </c>
      <c r="P1284" s="4">
        <f t="shared" si="586"/>
        <v>0</v>
      </c>
      <c r="Q1284" s="4">
        <f t="shared" si="586"/>
        <v>0</v>
      </c>
      <c r="R1284" s="4">
        <f t="shared" si="586"/>
        <v>0</v>
      </c>
      <c r="S1284" s="4">
        <f t="shared" si="586"/>
        <v>0</v>
      </c>
      <c r="T1284" s="4">
        <f>SUM(T1285+T1293+T1296+T1301)</f>
        <v>0</v>
      </c>
      <c r="U1284" s="210">
        <f t="shared" si="578"/>
        <v>0</v>
      </c>
      <c r="V1284" s="4">
        <f>SUM(V1285+V1293+V1296+V1301)</f>
        <v>0</v>
      </c>
      <c r="W1284" s="210">
        <f t="shared" si="565"/>
        <v>0</v>
      </c>
      <c r="X1284" s="210">
        <f t="shared" si="560"/>
        <v>0</v>
      </c>
      <c r="Y1284" s="4">
        <f>SUM(Y1285+Y1293+Y1296+Y1301)</f>
        <v>0</v>
      </c>
      <c r="Z1284" s="4">
        <f>SUM(Z1285+Z1293+Z1296+Z1301)</f>
        <v>0</v>
      </c>
      <c r="AB1284" s="306">
        <f t="shared" si="579"/>
        <v>0</v>
      </c>
    </row>
    <row r="1285" spans="2:28" s="7" customFormat="1" ht="13.5" hidden="1">
      <c r="B1285" s="5">
        <v>422</v>
      </c>
      <c r="D1285" s="4">
        <f>SUM(D1286+D1287+D1288+D1289+D1290+D1291+D1292)</f>
        <v>0</v>
      </c>
      <c r="E1285" s="4">
        <f>SUM(E1286+E1287+E1288+E1289+E1290+E1291+E1292)</f>
        <v>0</v>
      </c>
      <c r="F1285" s="210">
        <f t="shared" si="576"/>
        <v>0</v>
      </c>
      <c r="G1285" s="4"/>
      <c r="H1285" s="4">
        <f>SUM(H1286+H1287+H1288+H1289+H1290+H1291+H1292)</f>
        <v>0</v>
      </c>
      <c r="I1285" s="210">
        <f t="shared" si="577"/>
        <v>0</v>
      </c>
      <c r="J1285" s="4">
        <f aca="true" t="shared" si="587" ref="J1285:S1285">SUM(J1286+J1287+J1288+J1289+J1290+J1291+J1292)</f>
        <v>0</v>
      </c>
      <c r="K1285" s="4">
        <f t="shared" si="587"/>
        <v>0</v>
      </c>
      <c r="L1285" s="4">
        <f>SUM(L1286+L1287+L1288+L1289+L1290+L1291+L1292)</f>
        <v>0</v>
      </c>
      <c r="M1285" s="4">
        <f t="shared" si="587"/>
        <v>0</v>
      </c>
      <c r="N1285" s="4">
        <f t="shared" si="587"/>
        <v>0</v>
      </c>
      <c r="O1285" s="4">
        <f t="shared" si="587"/>
        <v>0</v>
      </c>
      <c r="P1285" s="4">
        <f t="shared" si="587"/>
        <v>0</v>
      </c>
      <c r="Q1285" s="4">
        <f t="shared" si="587"/>
        <v>0</v>
      </c>
      <c r="R1285" s="4">
        <f t="shared" si="587"/>
        <v>0</v>
      </c>
      <c r="S1285" s="4">
        <f t="shared" si="587"/>
        <v>0</v>
      </c>
      <c r="T1285" s="4">
        <f>SUM(T1286+T1287+T1288+T1289+T1290+T1291+T1292)</f>
        <v>0</v>
      </c>
      <c r="U1285" s="210">
        <f t="shared" si="578"/>
        <v>0</v>
      </c>
      <c r="V1285" s="4">
        <f>SUM(V1286+V1287+V1288+V1289+V1290+V1291+V1292)</f>
        <v>0</v>
      </c>
      <c r="W1285" s="210">
        <f t="shared" si="565"/>
        <v>0</v>
      </c>
      <c r="X1285" s="210">
        <f t="shared" si="560"/>
        <v>0</v>
      </c>
      <c r="Y1285" s="4">
        <f>SUM(Y1286+Y1287+Y1288+Y1289+Y1290+Y1291+Y1292)</f>
        <v>0</v>
      </c>
      <c r="Z1285" s="4">
        <f>SUM(Z1286+Z1287+Z1288+Z1289+Z1290+Z1291+Z1292)</f>
        <v>0</v>
      </c>
      <c r="AB1285" s="306">
        <f t="shared" si="579"/>
        <v>0</v>
      </c>
    </row>
    <row r="1286" spans="1:28" s="218" customFormat="1" ht="13.5" hidden="1">
      <c r="A1286" s="215"/>
      <c r="B1286" s="216" t="s">
        <v>82</v>
      </c>
      <c r="C1286" s="217" t="s">
        <v>83</v>
      </c>
      <c r="D1286" s="209"/>
      <c r="E1286" s="209"/>
      <c r="F1286" s="210">
        <f t="shared" si="576"/>
        <v>0</v>
      </c>
      <c r="G1286" s="210"/>
      <c r="H1286" s="209"/>
      <c r="I1286" s="210">
        <f t="shared" si="577"/>
        <v>0</v>
      </c>
      <c r="J1286" s="209"/>
      <c r="K1286" s="209"/>
      <c r="L1286" s="209"/>
      <c r="M1286" s="209"/>
      <c r="N1286" s="209"/>
      <c r="O1286" s="209"/>
      <c r="P1286" s="209"/>
      <c r="Q1286" s="209"/>
      <c r="R1286" s="209"/>
      <c r="S1286" s="209"/>
      <c r="T1286" s="209"/>
      <c r="U1286" s="210">
        <f t="shared" si="578"/>
        <v>0</v>
      </c>
      <c r="V1286" s="209"/>
      <c r="W1286" s="210">
        <f t="shared" si="565"/>
        <v>0</v>
      </c>
      <c r="X1286" s="210">
        <f t="shared" si="560"/>
        <v>0</v>
      </c>
      <c r="Y1286" s="209"/>
      <c r="Z1286" s="209"/>
      <c r="AB1286" s="306">
        <f t="shared" si="579"/>
        <v>0</v>
      </c>
    </row>
    <row r="1287" spans="1:28" s="218" customFormat="1" ht="13.5" hidden="1">
      <c r="A1287" s="215"/>
      <c r="B1287" s="216" t="s">
        <v>84</v>
      </c>
      <c r="C1287" s="217" t="s">
        <v>85</v>
      </c>
      <c r="D1287" s="209"/>
      <c r="E1287" s="209"/>
      <c r="F1287" s="210">
        <f t="shared" si="576"/>
        <v>0</v>
      </c>
      <c r="G1287" s="210"/>
      <c r="H1287" s="209"/>
      <c r="I1287" s="210">
        <f t="shared" si="577"/>
        <v>0</v>
      </c>
      <c r="J1287" s="209"/>
      <c r="K1287" s="209"/>
      <c r="L1287" s="209"/>
      <c r="M1287" s="209"/>
      <c r="N1287" s="209"/>
      <c r="O1287" s="209"/>
      <c r="P1287" s="209"/>
      <c r="Q1287" s="209"/>
      <c r="R1287" s="209"/>
      <c r="S1287" s="209"/>
      <c r="T1287" s="209"/>
      <c r="U1287" s="210">
        <f t="shared" si="578"/>
        <v>0</v>
      </c>
      <c r="V1287" s="209"/>
      <c r="W1287" s="210">
        <f t="shared" si="565"/>
        <v>0</v>
      </c>
      <c r="X1287" s="210">
        <f t="shared" si="560"/>
        <v>0</v>
      </c>
      <c r="Y1287" s="209"/>
      <c r="Z1287" s="209"/>
      <c r="AB1287" s="306">
        <f t="shared" si="579"/>
        <v>0</v>
      </c>
    </row>
    <row r="1288" spans="1:28" s="218" customFormat="1" ht="13.5" hidden="1">
      <c r="A1288" s="215"/>
      <c r="B1288" s="216" t="s">
        <v>86</v>
      </c>
      <c r="C1288" s="217" t="s">
        <v>87</v>
      </c>
      <c r="D1288" s="209"/>
      <c r="E1288" s="209"/>
      <c r="F1288" s="210">
        <f t="shared" si="576"/>
        <v>0</v>
      </c>
      <c r="G1288" s="210"/>
      <c r="H1288" s="209"/>
      <c r="I1288" s="210">
        <f t="shared" si="577"/>
        <v>0</v>
      </c>
      <c r="J1288" s="209"/>
      <c r="K1288" s="209"/>
      <c r="L1288" s="209"/>
      <c r="M1288" s="209"/>
      <c r="N1288" s="209"/>
      <c r="O1288" s="209"/>
      <c r="P1288" s="209"/>
      <c r="Q1288" s="209"/>
      <c r="R1288" s="209"/>
      <c r="S1288" s="209"/>
      <c r="T1288" s="209"/>
      <c r="U1288" s="210">
        <f t="shared" si="578"/>
        <v>0</v>
      </c>
      <c r="V1288" s="209"/>
      <c r="W1288" s="210">
        <f t="shared" si="565"/>
        <v>0</v>
      </c>
      <c r="X1288" s="210">
        <f aca="true" t="shared" si="588" ref="X1288:X1302">SUM(N1288:V1288)</f>
        <v>0</v>
      </c>
      <c r="Y1288" s="209"/>
      <c r="Z1288" s="209"/>
      <c r="AB1288" s="306">
        <f t="shared" si="579"/>
        <v>0</v>
      </c>
    </row>
    <row r="1289" spans="1:28" s="218" customFormat="1" ht="13.5" hidden="1">
      <c r="A1289" s="215"/>
      <c r="B1289" s="216" t="s">
        <v>88</v>
      </c>
      <c r="C1289" s="217" t="s">
        <v>89</v>
      </c>
      <c r="D1289" s="209"/>
      <c r="E1289" s="209"/>
      <c r="F1289" s="210">
        <f aca="true" t="shared" si="589" ref="F1289:F1303">SUM(H1289:S1289)</f>
        <v>0</v>
      </c>
      <c r="G1289" s="210"/>
      <c r="H1289" s="209"/>
      <c r="I1289" s="210">
        <f aca="true" t="shared" si="590" ref="I1289:I1303">SUM(H1289:H1289)</f>
        <v>0</v>
      </c>
      <c r="J1289" s="209"/>
      <c r="K1289" s="209"/>
      <c r="L1289" s="209"/>
      <c r="M1289" s="209"/>
      <c r="N1289" s="209"/>
      <c r="O1289" s="209"/>
      <c r="P1289" s="209"/>
      <c r="Q1289" s="209"/>
      <c r="R1289" s="209"/>
      <c r="S1289" s="209"/>
      <c r="T1289" s="209"/>
      <c r="U1289" s="210">
        <f aca="true" t="shared" si="591" ref="U1289:U1303">SUM(I1289+T1289)</f>
        <v>0</v>
      </c>
      <c r="V1289" s="209"/>
      <c r="W1289" s="210">
        <f aca="true" t="shared" si="592" ref="W1289:W1303">SUM(U1289:V1289)</f>
        <v>0</v>
      </c>
      <c r="X1289" s="210">
        <f t="shared" si="588"/>
        <v>0</v>
      </c>
      <c r="Y1289" s="209"/>
      <c r="Z1289" s="209"/>
      <c r="AB1289" s="306">
        <f aca="true" t="shared" si="593" ref="AB1289:AB1303">SUM(P1289+AA1289)</f>
        <v>0</v>
      </c>
    </row>
    <row r="1290" spans="1:28" s="218" customFormat="1" ht="13.5" hidden="1">
      <c r="A1290" s="215"/>
      <c r="B1290" s="216" t="s">
        <v>90</v>
      </c>
      <c r="C1290" s="217" t="s">
        <v>91</v>
      </c>
      <c r="D1290" s="209"/>
      <c r="E1290" s="209"/>
      <c r="F1290" s="210">
        <f t="shared" si="589"/>
        <v>0</v>
      </c>
      <c r="G1290" s="210"/>
      <c r="H1290" s="209"/>
      <c r="I1290" s="210">
        <f t="shared" si="590"/>
        <v>0</v>
      </c>
      <c r="J1290" s="209"/>
      <c r="K1290" s="209"/>
      <c r="L1290" s="209"/>
      <c r="M1290" s="209"/>
      <c r="N1290" s="209"/>
      <c r="O1290" s="209"/>
      <c r="P1290" s="209"/>
      <c r="Q1290" s="209"/>
      <c r="R1290" s="209"/>
      <c r="S1290" s="209"/>
      <c r="T1290" s="209"/>
      <c r="U1290" s="210">
        <f t="shared" si="591"/>
        <v>0</v>
      </c>
      <c r="V1290" s="209"/>
      <c r="W1290" s="210">
        <f t="shared" si="592"/>
        <v>0</v>
      </c>
      <c r="X1290" s="210">
        <f t="shared" si="588"/>
        <v>0</v>
      </c>
      <c r="Y1290" s="209"/>
      <c r="Z1290" s="209"/>
      <c r="AB1290" s="306">
        <f t="shared" si="593"/>
        <v>0</v>
      </c>
    </row>
    <row r="1291" spans="1:28" s="218" customFormat="1" ht="13.5" hidden="1">
      <c r="A1291" s="215"/>
      <c r="B1291" s="216" t="s">
        <v>92</v>
      </c>
      <c r="C1291" s="217" t="s">
        <v>93</v>
      </c>
      <c r="D1291" s="209"/>
      <c r="E1291" s="209"/>
      <c r="F1291" s="210">
        <f t="shared" si="589"/>
        <v>0</v>
      </c>
      <c r="G1291" s="210"/>
      <c r="H1291" s="209"/>
      <c r="I1291" s="210">
        <f t="shared" si="590"/>
        <v>0</v>
      </c>
      <c r="J1291" s="209"/>
      <c r="K1291" s="209"/>
      <c r="L1291" s="209"/>
      <c r="M1291" s="209"/>
      <c r="N1291" s="209"/>
      <c r="O1291" s="209"/>
      <c r="P1291" s="209"/>
      <c r="Q1291" s="209"/>
      <c r="R1291" s="209"/>
      <c r="S1291" s="209"/>
      <c r="T1291" s="209"/>
      <c r="U1291" s="210">
        <f t="shared" si="591"/>
        <v>0</v>
      </c>
      <c r="V1291" s="209"/>
      <c r="W1291" s="210">
        <f t="shared" si="592"/>
        <v>0</v>
      </c>
      <c r="X1291" s="210">
        <f t="shared" si="588"/>
        <v>0</v>
      </c>
      <c r="Y1291" s="209"/>
      <c r="Z1291" s="209"/>
      <c r="AB1291" s="306">
        <f t="shared" si="593"/>
        <v>0</v>
      </c>
    </row>
    <row r="1292" spans="1:28" s="218" customFormat="1" ht="13.5" hidden="1">
      <c r="A1292" s="215"/>
      <c r="B1292" s="216" t="s">
        <v>94</v>
      </c>
      <c r="C1292" s="217" t="s">
        <v>95</v>
      </c>
      <c r="D1292" s="209"/>
      <c r="E1292" s="209"/>
      <c r="F1292" s="210">
        <f t="shared" si="589"/>
        <v>0</v>
      </c>
      <c r="G1292" s="210"/>
      <c r="H1292" s="209"/>
      <c r="I1292" s="210">
        <f t="shared" si="590"/>
        <v>0</v>
      </c>
      <c r="J1292" s="209"/>
      <c r="K1292" s="209"/>
      <c r="L1292" s="209"/>
      <c r="M1292" s="209"/>
      <c r="N1292" s="209"/>
      <c r="O1292" s="209"/>
      <c r="P1292" s="209"/>
      <c r="Q1292" s="209"/>
      <c r="R1292" s="209"/>
      <c r="S1292" s="209"/>
      <c r="T1292" s="209"/>
      <c r="U1292" s="210">
        <f t="shared" si="591"/>
        <v>0</v>
      </c>
      <c r="V1292" s="209"/>
      <c r="W1292" s="210">
        <f t="shared" si="592"/>
        <v>0</v>
      </c>
      <c r="X1292" s="210">
        <f t="shared" si="588"/>
        <v>0</v>
      </c>
      <c r="Y1292" s="209"/>
      <c r="Z1292" s="209"/>
      <c r="AB1292" s="306">
        <f t="shared" si="593"/>
        <v>0</v>
      </c>
    </row>
    <row r="1293" spans="1:28" s="201" customFormat="1" ht="13.5" hidden="1">
      <c r="A1293" s="199"/>
      <c r="B1293" s="199">
        <v>423</v>
      </c>
      <c r="C1293" s="202"/>
      <c r="D1293" s="204">
        <f>SUM(D1294+D1295)</f>
        <v>0</v>
      </c>
      <c r="E1293" s="204">
        <f>SUM(E1294+E1295)</f>
        <v>0</v>
      </c>
      <c r="F1293" s="210">
        <f t="shared" si="589"/>
        <v>0</v>
      </c>
      <c r="G1293" s="204"/>
      <c r="H1293" s="204">
        <f>SUM(H1294+H1295)</f>
        <v>0</v>
      </c>
      <c r="I1293" s="210">
        <f t="shared" si="590"/>
        <v>0</v>
      </c>
      <c r="J1293" s="204">
        <f aca="true" t="shared" si="594" ref="J1293:S1293">SUM(J1294+J1295)</f>
        <v>0</v>
      </c>
      <c r="K1293" s="204">
        <f t="shared" si="594"/>
        <v>0</v>
      </c>
      <c r="L1293" s="204">
        <f>SUM(L1294+L1295)</f>
        <v>0</v>
      </c>
      <c r="M1293" s="204">
        <f t="shared" si="594"/>
        <v>0</v>
      </c>
      <c r="N1293" s="204">
        <f t="shared" si="594"/>
        <v>0</v>
      </c>
      <c r="O1293" s="204">
        <f t="shared" si="594"/>
        <v>0</v>
      </c>
      <c r="P1293" s="204">
        <f t="shared" si="594"/>
        <v>0</v>
      </c>
      <c r="Q1293" s="204">
        <f t="shared" si="594"/>
        <v>0</v>
      </c>
      <c r="R1293" s="204">
        <f t="shared" si="594"/>
        <v>0</v>
      </c>
      <c r="S1293" s="204">
        <f t="shared" si="594"/>
        <v>0</v>
      </c>
      <c r="T1293" s="204">
        <f>SUM(T1294+T1295)</f>
        <v>0</v>
      </c>
      <c r="U1293" s="210">
        <f t="shared" si="591"/>
        <v>0</v>
      </c>
      <c r="V1293" s="204">
        <f>SUM(V1294+V1295)</f>
        <v>0</v>
      </c>
      <c r="W1293" s="210">
        <f t="shared" si="592"/>
        <v>0</v>
      </c>
      <c r="X1293" s="210">
        <f t="shared" si="588"/>
        <v>0</v>
      </c>
      <c r="Y1293" s="204">
        <f>SUM(Y1294+Y1295)</f>
        <v>0</v>
      </c>
      <c r="Z1293" s="204">
        <f>SUM(Z1294+Z1295)</f>
        <v>0</v>
      </c>
      <c r="AB1293" s="306">
        <f t="shared" si="593"/>
        <v>0</v>
      </c>
    </row>
    <row r="1294" spans="1:28" s="218" customFormat="1" ht="13.5" hidden="1">
      <c r="A1294" s="215"/>
      <c r="B1294" s="216" t="s">
        <v>96</v>
      </c>
      <c r="C1294" s="217" t="s">
        <v>97</v>
      </c>
      <c r="D1294" s="209"/>
      <c r="E1294" s="209"/>
      <c r="F1294" s="210">
        <f t="shared" si="589"/>
        <v>0</v>
      </c>
      <c r="G1294" s="210"/>
      <c r="H1294" s="209"/>
      <c r="I1294" s="210">
        <f t="shared" si="590"/>
        <v>0</v>
      </c>
      <c r="J1294" s="209"/>
      <c r="K1294" s="209"/>
      <c r="L1294" s="209"/>
      <c r="M1294" s="209"/>
      <c r="N1294" s="209"/>
      <c r="O1294" s="209"/>
      <c r="P1294" s="209"/>
      <c r="Q1294" s="209"/>
      <c r="R1294" s="209"/>
      <c r="S1294" s="209"/>
      <c r="T1294" s="209"/>
      <c r="U1294" s="210">
        <f t="shared" si="591"/>
        <v>0</v>
      </c>
      <c r="V1294" s="209"/>
      <c r="W1294" s="210">
        <f t="shared" si="592"/>
        <v>0</v>
      </c>
      <c r="X1294" s="210">
        <f t="shared" si="588"/>
        <v>0</v>
      </c>
      <c r="Y1294" s="209"/>
      <c r="Z1294" s="209"/>
      <c r="AB1294" s="306">
        <f t="shared" si="593"/>
        <v>0</v>
      </c>
    </row>
    <row r="1295" spans="1:28" s="218" customFormat="1" ht="13.5" hidden="1">
      <c r="A1295" s="215"/>
      <c r="B1295" s="216" t="s">
        <v>98</v>
      </c>
      <c r="C1295" s="217" t="s">
        <v>99</v>
      </c>
      <c r="D1295" s="209"/>
      <c r="E1295" s="209"/>
      <c r="F1295" s="210">
        <f t="shared" si="589"/>
        <v>0</v>
      </c>
      <c r="G1295" s="210"/>
      <c r="H1295" s="209"/>
      <c r="I1295" s="210">
        <f t="shared" si="590"/>
        <v>0</v>
      </c>
      <c r="J1295" s="209"/>
      <c r="K1295" s="209"/>
      <c r="L1295" s="209"/>
      <c r="M1295" s="209"/>
      <c r="N1295" s="209"/>
      <c r="O1295" s="209"/>
      <c r="P1295" s="209"/>
      <c r="Q1295" s="209"/>
      <c r="R1295" s="209"/>
      <c r="S1295" s="209"/>
      <c r="T1295" s="209"/>
      <c r="U1295" s="210">
        <f t="shared" si="591"/>
        <v>0</v>
      </c>
      <c r="V1295" s="209"/>
      <c r="W1295" s="210">
        <f t="shared" si="592"/>
        <v>0</v>
      </c>
      <c r="X1295" s="210">
        <f t="shared" si="588"/>
        <v>0</v>
      </c>
      <c r="Y1295" s="209"/>
      <c r="Z1295" s="209"/>
      <c r="AB1295" s="306">
        <f t="shared" si="593"/>
        <v>0</v>
      </c>
    </row>
    <row r="1296" spans="1:28" s="201" customFormat="1" ht="13.5" hidden="1">
      <c r="A1296" s="199"/>
      <c r="B1296" s="199">
        <v>424</v>
      </c>
      <c r="C1296" s="202"/>
      <c r="D1296" s="204">
        <f>SUM(D1297+D1298+D1299+D1300)</f>
        <v>0</v>
      </c>
      <c r="E1296" s="204">
        <f>SUM(E1297+E1298+E1299+E1300)</f>
        <v>0</v>
      </c>
      <c r="F1296" s="210">
        <f t="shared" si="589"/>
        <v>0</v>
      </c>
      <c r="G1296" s="204"/>
      <c r="H1296" s="204">
        <f>SUM(H1297+H1298+H1299+H1300)</f>
        <v>0</v>
      </c>
      <c r="I1296" s="210">
        <f t="shared" si="590"/>
        <v>0</v>
      </c>
      <c r="J1296" s="204">
        <f aca="true" t="shared" si="595" ref="J1296:S1296">SUM(J1297+J1298+J1299+J1300)</f>
        <v>0</v>
      </c>
      <c r="K1296" s="204">
        <f t="shared" si="595"/>
        <v>0</v>
      </c>
      <c r="L1296" s="204">
        <f>SUM(L1297+L1298+L1299+L1300)</f>
        <v>0</v>
      </c>
      <c r="M1296" s="204">
        <f t="shared" si="595"/>
        <v>0</v>
      </c>
      <c r="N1296" s="204">
        <f t="shared" si="595"/>
        <v>0</v>
      </c>
      <c r="O1296" s="204">
        <f t="shared" si="595"/>
        <v>0</v>
      </c>
      <c r="P1296" s="204">
        <f t="shared" si="595"/>
        <v>0</v>
      </c>
      <c r="Q1296" s="204">
        <f t="shared" si="595"/>
        <v>0</v>
      </c>
      <c r="R1296" s="204">
        <f t="shared" si="595"/>
        <v>0</v>
      </c>
      <c r="S1296" s="204">
        <f t="shared" si="595"/>
        <v>0</v>
      </c>
      <c r="T1296" s="204">
        <f>SUM(T1297+T1298+T1299+T1300)</f>
        <v>0</v>
      </c>
      <c r="U1296" s="210">
        <f t="shared" si="591"/>
        <v>0</v>
      </c>
      <c r="V1296" s="204">
        <f>SUM(V1297+V1298+V1299+V1300)</f>
        <v>0</v>
      </c>
      <c r="W1296" s="210">
        <f t="shared" si="592"/>
        <v>0</v>
      </c>
      <c r="X1296" s="210">
        <f t="shared" si="588"/>
        <v>0</v>
      </c>
      <c r="Y1296" s="204">
        <f>SUM(Y1297+Y1298+Y1299+Y1300)</f>
        <v>0</v>
      </c>
      <c r="Z1296" s="204">
        <f>SUM(Z1297+Z1298+Z1299+Z1300)</f>
        <v>0</v>
      </c>
      <c r="AB1296" s="306">
        <f t="shared" si="593"/>
        <v>0</v>
      </c>
    </row>
    <row r="1297" spans="1:28" s="218" customFormat="1" ht="13.5" hidden="1">
      <c r="A1297" s="215"/>
      <c r="B1297" s="219">
        <v>4241</v>
      </c>
      <c r="C1297" s="220" t="s">
        <v>100</v>
      </c>
      <c r="D1297" s="209"/>
      <c r="E1297" s="209"/>
      <c r="F1297" s="210">
        <f t="shared" si="589"/>
        <v>0</v>
      </c>
      <c r="G1297" s="210"/>
      <c r="H1297" s="209"/>
      <c r="I1297" s="210">
        <f t="shared" si="590"/>
        <v>0</v>
      </c>
      <c r="J1297" s="209"/>
      <c r="K1297" s="209"/>
      <c r="L1297" s="209"/>
      <c r="M1297" s="209"/>
      <c r="N1297" s="209"/>
      <c r="O1297" s="209"/>
      <c r="P1297" s="209"/>
      <c r="Q1297" s="209"/>
      <c r="R1297" s="209"/>
      <c r="S1297" s="209"/>
      <c r="T1297" s="209"/>
      <c r="U1297" s="210">
        <f t="shared" si="591"/>
        <v>0</v>
      </c>
      <c r="V1297" s="209"/>
      <c r="W1297" s="210">
        <f t="shared" si="592"/>
        <v>0</v>
      </c>
      <c r="X1297" s="210">
        <f t="shared" si="588"/>
        <v>0</v>
      </c>
      <c r="Y1297" s="209"/>
      <c r="Z1297" s="209"/>
      <c r="AB1297" s="306">
        <f t="shared" si="593"/>
        <v>0</v>
      </c>
    </row>
    <row r="1298" spans="1:28" s="218" customFormat="1" ht="13.5" hidden="1">
      <c r="A1298" s="215"/>
      <c r="B1298" s="219">
        <v>4242</v>
      </c>
      <c r="C1298" s="221" t="s">
        <v>101</v>
      </c>
      <c r="D1298" s="209"/>
      <c r="E1298" s="209"/>
      <c r="F1298" s="210">
        <f t="shared" si="589"/>
        <v>0</v>
      </c>
      <c r="G1298" s="210"/>
      <c r="H1298" s="209"/>
      <c r="I1298" s="210">
        <f t="shared" si="590"/>
        <v>0</v>
      </c>
      <c r="J1298" s="209"/>
      <c r="K1298" s="209"/>
      <c r="L1298" s="209"/>
      <c r="M1298" s="209"/>
      <c r="N1298" s="209"/>
      <c r="O1298" s="209"/>
      <c r="P1298" s="209"/>
      <c r="Q1298" s="209"/>
      <c r="R1298" s="209"/>
      <c r="S1298" s="209"/>
      <c r="T1298" s="209"/>
      <c r="U1298" s="210">
        <f t="shared" si="591"/>
        <v>0</v>
      </c>
      <c r="V1298" s="209"/>
      <c r="W1298" s="210">
        <f t="shared" si="592"/>
        <v>0</v>
      </c>
      <c r="X1298" s="210">
        <f t="shared" si="588"/>
        <v>0</v>
      </c>
      <c r="Y1298" s="209"/>
      <c r="Z1298" s="209"/>
      <c r="AB1298" s="306">
        <f t="shared" si="593"/>
        <v>0</v>
      </c>
    </row>
    <row r="1299" spans="1:28" s="218" customFormat="1" ht="13.5" hidden="1">
      <c r="A1299" s="215"/>
      <c r="B1299" s="219">
        <v>4243</v>
      </c>
      <c r="C1299" s="221" t="s">
        <v>102</v>
      </c>
      <c r="D1299" s="209"/>
      <c r="E1299" s="209"/>
      <c r="F1299" s="210">
        <f t="shared" si="589"/>
        <v>0</v>
      </c>
      <c r="G1299" s="210"/>
      <c r="H1299" s="209"/>
      <c r="I1299" s="210">
        <f t="shared" si="590"/>
        <v>0</v>
      </c>
      <c r="J1299" s="209"/>
      <c r="K1299" s="209"/>
      <c r="L1299" s="209"/>
      <c r="M1299" s="209"/>
      <c r="N1299" s="209"/>
      <c r="O1299" s="209"/>
      <c r="P1299" s="209"/>
      <c r="Q1299" s="209"/>
      <c r="R1299" s="209"/>
      <c r="S1299" s="209"/>
      <c r="T1299" s="209"/>
      <c r="U1299" s="210">
        <f t="shared" si="591"/>
        <v>0</v>
      </c>
      <c r="V1299" s="209"/>
      <c r="W1299" s="210">
        <f t="shared" si="592"/>
        <v>0</v>
      </c>
      <c r="X1299" s="210">
        <f t="shared" si="588"/>
        <v>0</v>
      </c>
      <c r="Y1299" s="209"/>
      <c r="Z1299" s="209"/>
      <c r="AB1299" s="306">
        <f t="shared" si="593"/>
        <v>0</v>
      </c>
    </row>
    <row r="1300" spans="1:28" s="218" customFormat="1" ht="13.5" hidden="1">
      <c r="A1300" s="215"/>
      <c r="B1300" s="219">
        <v>4244</v>
      </c>
      <c r="C1300" s="221" t="s">
        <v>103</v>
      </c>
      <c r="D1300" s="209"/>
      <c r="E1300" s="209"/>
      <c r="F1300" s="210">
        <f t="shared" si="589"/>
        <v>0</v>
      </c>
      <c r="G1300" s="210"/>
      <c r="H1300" s="209"/>
      <c r="I1300" s="210">
        <f t="shared" si="590"/>
        <v>0</v>
      </c>
      <c r="J1300" s="209"/>
      <c r="K1300" s="209"/>
      <c r="L1300" s="209"/>
      <c r="M1300" s="209"/>
      <c r="N1300" s="209"/>
      <c r="O1300" s="209"/>
      <c r="P1300" s="209"/>
      <c r="Q1300" s="209"/>
      <c r="R1300" s="209"/>
      <c r="S1300" s="209"/>
      <c r="T1300" s="209"/>
      <c r="U1300" s="210">
        <f t="shared" si="591"/>
        <v>0</v>
      </c>
      <c r="V1300" s="209"/>
      <c r="W1300" s="210">
        <f t="shared" si="592"/>
        <v>0</v>
      </c>
      <c r="X1300" s="210">
        <f t="shared" si="588"/>
        <v>0</v>
      </c>
      <c r="Y1300" s="209"/>
      <c r="Z1300" s="209"/>
      <c r="AB1300" s="306">
        <f t="shared" si="593"/>
        <v>0</v>
      </c>
    </row>
    <row r="1301" spans="1:28" s="201" customFormat="1" ht="13.5" hidden="1">
      <c r="A1301" s="199"/>
      <c r="B1301" s="199">
        <v>426</v>
      </c>
      <c r="C1301" s="200"/>
      <c r="D1301" s="204">
        <f>SUM(D1302+D1303)</f>
        <v>0</v>
      </c>
      <c r="E1301" s="204">
        <f>SUM(E1302+E1303)</f>
        <v>0</v>
      </c>
      <c r="F1301" s="210">
        <f t="shared" si="589"/>
        <v>0</v>
      </c>
      <c r="G1301" s="204"/>
      <c r="H1301" s="204">
        <f>SUM(H1302+H1303)</f>
        <v>0</v>
      </c>
      <c r="I1301" s="210">
        <f t="shared" si="590"/>
        <v>0</v>
      </c>
      <c r="J1301" s="204">
        <f aca="true" t="shared" si="596" ref="J1301:S1301">SUM(J1302+J1303)</f>
        <v>0</v>
      </c>
      <c r="K1301" s="204">
        <f t="shared" si="596"/>
        <v>0</v>
      </c>
      <c r="L1301" s="204">
        <f>SUM(L1302+L1303)</f>
        <v>0</v>
      </c>
      <c r="M1301" s="204">
        <f t="shared" si="596"/>
        <v>0</v>
      </c>
      <c r="N1301" s="204">
        <f t="shared" si="596"/>
        <v>0</v>
      </c>
      <c r="O1301" s="204">
        <f t="shared" si="596"/>
        <v>0</v>
      </c>
      <c r="P1301" s="204">
        <f t="shared" si="596"/>
        <v>0</v>
      </c>
      <c r="Q1301" s="204">
        <f t="shared" si="596"/>
        <v>0</v>
      </c>
      <c r="R1301" s="204">
        <f t="shared" si="596"/>
        <v>0</v>
      </c>
      <c r="S1301" s="204">
        <f t="shared" si="596"/>
        <v>0</v>
      </c>
      <c r="T1301" s="204">
        <f>SUM(T1302+T1303)</f>
        <v>0</v>
      </c>
      <c r="U1301" s="210">
        <f t="shared" si="591"/>
        <v>0</v>
      </c>
      <c r="V1301" s="204">
        <f>SUM(V1302+V1303)</f>
        <v>0</v>
      </c>
      <c r="W1301" s="210">
        <f t="shared" si="592"/>
        <v>0</v>
      </c>
      <c r="X1301" s="210">
        <f t="shared" si="588"/>
        <v>0</v>
      </c>
      <c r="Y1301" s="204">
        <f>SUM(Y1302+Y1303)</f>
        <v>0</v>
      </c>
      <c r="Z1301" s="204">
        <f>SUM(Z1302+Z1303)</f>
        <v>0</v>
      </c>
      <c r="AB1301" s="306">
        <f t="shared" si="593"/>
        <v>0</v>
      </c>
    </row>
    <row r="1302" spans="1:28" s="218" customFormat="1" ht="13.5" hidden="1">
      <c r="A1302" s="215"/>
      <c r="B1302" s="216">
        <v>4262</v>
      </c>
      <c r="C1302" s="217" t="s">
        <v>104</v>
      </c>
      <c r="D1302" s="209"/>
      <c r="E1302" s="209"/>
      <c r="F1302" s="210">
        <f t="shared" si="589"/>
        <v>0</v>
      </c>
      <c r="G1302" s="210"/>
      <c r="H1302" s="209"/>
      <c r="I1302" s="210">
        <f t="shared" si="590"/>
        <v>0</v>
      </c>
      <c r="J1302" s="209"/>
      <c r="K1302" s="209"/>
      <c r="L1302" s="209"/>
      <c r="M1302" s="209"/>
      <c r="N1302" s="209"/>
      <c r="O1302" s="209"/>
      <c r="P1302" s="209"/>
      <c r="Q1302" s="209"/>
      <c r="R1302" s="209"/>
      <c r="S1302" s="209"/>
      <c r="T1302" s="209"/>
      <c r="U1302" s="210">
        <f t="shared" si="591"/>
        <v>0</v>
      </c>
      <c r="V1302" s="209"/>
      <c r="W1302" s="210">
        <f t="shared" si="592"/>
        <v>0</v>
      </c>
      <c r="X1302" s="210">
        <f t="shared" si="588"/>
        <v>0</v>
      </c>
      <c r="Y1302" s="209"/>
      <c r="Z1302" s="209"/>
      <c r="AB1302" s="306">
        <f t="shared" si="593"/>
        <v>0</v>
      </c>
    </row>
    <row r="1303" spans="1:28" s="218" customFormat="1" ht="13.5" hidden="1">
      <c r="A1303" s="215"/>
      <c r="B1303" s="216">
        <v>4263</v>
      </c>
      <c r="C1303" s="217" t="s">
        <v>105</v>
      </c>
      <c r="D1303" s="209"/>
      <c r="E1303" s="209"/>
      <c r="F1303" s="210">
        <f t="shared" si="589"/>
        <v>0</v>
      </c>
      <c r="G1303" s="210"/>
      <c r="H1303" s="209"/>
      <c r="I1303" s="210">
        <f t="shared" si="590"/>
        <v>0</v>
      </c>
      <c r="J1303" s="209"/>
      <c r="K1303" s="209"/>
      <c r="L1303" s="209"/>
      <c r="M1303" s="209"/>
      <c r="N1303" s="209"/>
      <c r="O1303" s="209"/>
      <c r="P1303" s="209"/>
      <c r="Q1303" s="209"/>
      <c r="R1303" s="209"/>
      <c r="S1303" s="209"/>
      <c r="T1303" s="209"/>
      <c r="U1303" s="210">
        <f t="shared" si="591"/>
        <v>0</v>
      </c>
      <c r="V1303" s="209"/>
      <c r="W1303" s="210">
        <f t="shared" si="592"/>
        <v>0</v>
      </c>
      <c r="X1303" s="3"/>
      <c r="Y1303" s="209"/>
      <c r="Z1303" s="209"/>
      <c r="AB1303" s="306">
        <f t="shared" si="593"/>
        <v>0</v>
      </c>
    </row>
    <row r="1306" spans="11:26" ht="13.5">
      <c r="K1306" s="333"/>
      <c r="L1306" s="333"/>
      <c r="M1306" s="333"/>
      <c r="N1306" s="333"/>
      <c r="O1306" s="333"/>
      <c r="P1306" s="333"/>
      <c r="Q1306" s="333"/>
      <c r="R1306" s="333"/>
      <c r="S1306" s="333"/>
      <c r="T1306" s="333"/>
      <c r="U1306" s="333"/>
      <c r="V1306" s="333"/>
      <c r="W1306" s="333"/>
      <c r="X1306" s="333"/>
      <c r="Y1306" s="333"/>
      <c r="Z1306" s="333"/>
    </row>
    <row r="1307" spans="11:26" ht="13.5">
      <c r="K1307" s="333"/>
      <c r="L1307" s="333"/>
      <c r="M1307" s="333"/>
      <c r="N1307" s="333"/>
      <c r="O1307" s="333"/>
      <c r="P1307" s="333"/>
      <c r="Q1307" s="333"/>
      <c r="R1307" s="333"/>
      <c r="S1307" s="333"/>
      <c r="T1307" s="333"/>
      <c r="U1307" s="333"/>
      <c r="V1307" s="333"/>
      <c r="W1307" s="333"/>
      <c r="X1307" s="333"/>
      <c r="Y1307" s="333"/>
      <c r="Z1307" s="333"/>
    </row>
    <row r="1308" spans="11:26" ht="13.5">
      <c r="K1308" s="333"/>
      <c r="L1308" s="333"/>
      <c r="M1308" s="333"/>
      <c r="N1308" s="333"/>
      <c r="O1308" s="333"/>
      <c r="P1308" s="333"/>
      <c r="Q1308" s="333"/>
      <c r="R1308" s="333"/>
      <c r="S1308" s="333"/>
      <c r="T1308" s="333"/>
      <c r="U1308" s="333"/>
      <c r="V1308" s="333"/>
      <c r="W1308" s="333"/>
      <c r="X1308" s="333"/>
      <c r="Y1308" s="333"/>
      <c r="Z1308" s="333"/>
    </row>
    <row r="1309" spans="11:26" ht="13.5">
      <c r="K1309" s="333"/>
      <c r="L1309" s="333"/>
      <c r="M1309" s="333"/>
      <c r="N1309" s="333"/>
      <c r="O1309" s="333"/>
      <c r="P1309" s="333"/>
      <c r="Q1309" s="333"/>
      <c r="R1309" s="333"/>
      <c r="S1309" s="333"/>
      <c r="T1309" s="333"/>
      <c r="U1309" s="333"/>
      <c r="V1309" s="333"/>
      <c r="W1309" s="333"/>
      <c r="X1309" s="333"/>
      <c r="Y1309" s="333"/>
      <c r="Z1309" s="333"/>
    </row>
  </sheetData>
  <sheetProtection/>
  <mergeCells count="1">
    <mergeCell ref="K1306:Z1309"/>
  </mergeCells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90" r:id="rId2"/>
  <headerFooter>
    <oddFooter>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.75">
      <c r="B2" s="116">
        <v>11</v>
      </c>
      <c r="C2" s="118" t="s">
        <v>454</v>
      </c>
    </row>
    <row r="3" spans="3:4" ht="31.5">
      <c r="C3" s="114"/>
      <c r="D3" s="119" t="s">
        <v>467</v>
      </c>
    </row>
    <row r="4" spans="3:4" ht="47.25">
      <c r="C4" s="114"/>
      <c r="D4" s="119" t="s">
        <v>466</v>
      </c>
    </row>
    <row r="5" ht="15.75">
      <c r="C5" s="114"/>
    </row>
    <row r="6" spans="2:3" ht="15.75">
      <c r="B6" s="116">
        <v>31</v>
      </c>
      <c r="C6" s="118" t="s">
        <v>453</v>
      </c>
    </row>
    <row r="7" spans="3:4" ht="47.25">
      <c r="C7" s="114"/>
      <c r="D7" s="119" t="s">
        <v>451</v>
      </c>
    </row>
    <row r="8" spans="3:4" ht="31.5">
      <c r="C8" s="114"/>
      <c r="D8" s="119" t="s">
        <v>452</v>
      </c>
    </row>
    <row r="9" ht="15.75">
      <c r="C9" s="114"/>
    </row>
    <row r="10" spans="2:3" ht="15.75">
      <c r="B10" s="116">
        <v>4</v>
      </c>
      <c r="C10" s="118" t="s">
        <v>455</v>
      </c>
    </row>
    <row r="11" spans="3:4" ht="47.25">
      <c r="C11" s="114"/>
      <c r="D11" s="119" t="s">
        <v>468</v>
      </c>
    </row>
    <row r="12" spans="3:4" ht="15.75">
      <c r="C12" s="114"/>
      <c r="D12" s="119" t="s">
        <v>469</v>
      </c>
    </row>
    <row r="13" spans="2:4" ht="15.75">
      <c r="B13" s="121"/>
      <c r="C13" s="122"/>
      <c r="D13" s="123"/>
    </row>
    <row r="14" spans="2:4" ht="15.75">
      <c r="B14" s="121">
        <v>41</v>
      </c>
      <c r="C14" s="122"/>
      <c r="D14" s="123" t="s">
        <v>438</v>
      </c>
    </row>
    <row r="15" spans="2:4" ht="15.75">
      <c r="B15" s="121">
        <v>42</v>
      </c>
      <c r="C15" s="122"/>
      <c r="D15" s="123" t="s">
        <v>439</v>
      </c>
    </row>
    <row r="16" spans="2:4" ht="15.75">
      <c r="B16" s="121"/>
      <c r="C16" s="122"/>
      <c r="D16" s="124"/>
    </row>
    <row r="17" spans="2:4" ht="15.75">
      <c r="B17" s="121">
        <v>5</v>
      </c>
      <c r="C17" s="125" t="s">
        <v>457</v>
      </c>
      <c r="D17" s="124"/>
    </row>
    <row r="18" spans="2:4" ht="63">
      <c r="B18" s="121"/>
      <c r="C18" s="122"/>
      <c r="D18" s="123" t="s">
        <v>456</v>
      </c>
    </row>
    <row r="19" spans="2:4" ht="15.75">
      <c r="B19" s="121"/>
      <c r="C19" s="122"/>
      <c r="D19" s="124"/>
    </row>
    <row r="20" spans="2:4" ht="15.75">
      <c r="B20" s="117">
        <v>50</v>
      </c>
      <c r="C20" s="122"/>
      <c r="D20" s="123" t="s">
        <v>440</v>
      </c>
    </row>
    <row r="21" spans="2:4" ht="15.75">
      <c r="B21" s="117">
        <v>51</v>
      </c>
      <c r="C21" s="122"/>
      <c r="D21" s="123" t="s">
        <v>441</v>
      </c>
    </row>
    <row r="22" spans="2:4" ht="15.75">
      <c r="B22" s="117">
        <v>52</v>
      </c>
      <c r="C22" s="122"/>
      <c r="D22" s="123" t="s">
        <v>442</v>
      </c>
    </row>
    <row r="23" spans="2:4" ht="15.75">
      <c r="B23" s="117" t="s">
        <v>189</v>
      </c>
      <c r="C23" s="122"/>
      <c r="D23" s="123" t="s">
        <v>471</v>
      </c>
    </row>
    <row r="24" spans="2:4" ht="15.75">
      <c r="B24" s="117">
        <v>54</v>
      </c>
      <c r="C24" s="122"/>
      <c r="D24" s="123" t="s">
        <v>443</v>
      </c>
    </row>
    <row r="25" spans="2:4" ht="15.75">
      <c r="B25" s="117">
        <v>55</v>
      </c>
      <c r="C25" s="122"/>
      <c r="D25" s="123" t="s">
        <v>444</v>
      </c>
    </row>
    <row r="26" spans="2:4" ht="15.75">
      <c r="B26" s="121"/>
      <c r="C26" s="122"/>
      <c r="D26" s="124"/>
    </row>
    <row r="27" spans="2:4" ht="15.75">
      <c r="B27" s="121">
        <v>6</v>
      </c>
      <c r="C27" s="122" t="s">
        <v>460</v>
      </c>
      <c r="D27" s="124"/>
    </row>
    <row r="28" spans="2:4" ht="31.5">
      <c r="B28" s="121"/>
      <c r="C28" s="122"/>
      <c r="D28" s="123" t="s">
        <v>458</v>
      </c>
    </row>
    <row r="29" spans="2:4" ht="31.5">
      <c r="B29" s="121"/>
      <c r="C29" s="126"/>
      <c r="D29" s="127" t="s">
        <v>459</v>
      </c>
    </row>
    <row r="30" spans="2:4" ht="15.75">
      <c r="B30" s="121"/>
      <c r="C30" s="122"/>
      <c r="D30" s="124"/>
    </row>
    <row r="31" spans="2:4" ht="15.75">
      <c r="B31" s="121">
        <v>61</v>
      </c>
      <c r="C31" s="122"/>
      <c r="D31" s="123" t="s">
        <v>445</v>
      </c>
    </row>
    <row r="32" spans="2:4" ht="15.75">
      <c r="B32" s="121">
        <v>62</v>
      </c>
      <c r="C32" s="122"/>
      <c r="D32" s="123" t="s">
        <v>446</v>
      </c>
    </row>
    <row r="33" spans="2:4" ht="15.75">
      <c r="B33" s="121"/>
      <c r="C33" s="122"/>
      <c r="D33" s="124"/>
    </row>
    <row r="34" spans="2:4" ht="15.75">
      <c r="B34" s="121">
        <v>71</v>
      </c>
      <c r="C34" s="125" t="s">
        <v>463</v>
      </c>
      <c r="D34" s="124"/>
    </row>
    <row r="35" spans="2:4" ht="31.5">
      <c r="B35" s="121"/>
      <c r="C35" s="122"/>
      <c r="D35" s="123" t="s">
        <v>461</v>
      </c>
    </row>
    <row r="36" spans="2:4" ht="31.5">
      <c r="B36" s="121"/>
      <c r="C36" s="122"/>
      <c r="D36" s="123" t="s">
        <v>462</v>
      </c>
    </row>
    <row r="37" spans="2:4" ht="63">
      <c r="B37" s="121"/>
      <c r="C37" s="122"/>
      <c r="D37" s="123" t="s">
        <v>470</v>
      </c>
    </row>
    <row r="38" spans="2:4" ht="15.75">
      <c r="B38" s="121"/>
      <c r="C38" s="122"/>
      <c r="D38" s="124"/>
    </row>
    <row r="39" spans="2:4" ht="15.75">
      <c r="B39" s="121">
        <v>8</v>
      </c>
      <c r="C39" s="125" t="s">
        <v>465</v>
      </c>
      <c r="D39" s="124"/>
    </row>
    <row r="40" spans="2:4" ht="31.5">
      <c r="B40" s="121"/>
      <c r="C40" s="122"/>
      <c r="D40" s="123" t="s">
        <v>464</v>
      </c>
    </row>
    <row r="41" spans="2:4" ht="15.75">
      <c r="B41" s="121"/>
      <c r="C41" s="122"/>
      <c r="D41" s="124"/>
    </row>
    <row r="42" spans="2:4" ht="15.75">
      <c r="B42" s="117">
        <v>81</v>
      </c>
      <c r="C42" s="122"/>
      <c r="D42" s="123" t="s">
        <v>447</v>
      </c>
    </row>
    <row r="43" spans="2:4" ht="15.75">
      <c r="B43" s="117">
        <v>82</v>
      </c>
      <c r="C43" s="122"/>
      <c r="D43" s="123" t="s">
        <v>448</v>
      </c>
    </row>
    <row r="44" spans="2:4" ht="15.75">
      <c r="B44" s="117">
        <v>83</v>
      </c>
      <c r="C44" s="122"/>
      <c r="D44" s="123" t="s">
        <v>449</v>
      </c>
    </row>
    <row r="45" spans="2:4" ht="15.75">
      <c r="B45" s="117">
        <v>84</v>
      </c>
      <c r="C45" s="122"/>
      <c r="D45" s="123" t="s">
        <v>450</v>
      </c>
    </row>
    <row r="46" spans="2:4" ht="15.7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517</v>
      </c>
    </row>
    <row r="3" s="188" customFormat="1" ht="15.75"/>
    <row r="4" spans="2:3" s="188" customFormat="1" ht="15.75">
      <c r="B4" s="186"/>
      <c r="C4" s="186" t="s">
        <v>515</v>
      </c>
    </row>
    <row r="5" s="188" customFormat="1" ht="15.75">
      <c r="B5" s="189"/>
    </row>
    <row r="6" spans="2:3" s="188" customFormat="1" ht="15.75">
      <c r="B6" s="186"/>
      <c r="C6" s="186" t="s">
        <v>518</v>
      </c>
    </row>
    <row r="7" s="188" customFormat="1" ht="15.75">
      <c r="B7" s="189" t="s">
        <v>519</v>
      </c>
    </row>
    <row r="8" s="188" customFormat="1" ht="15.75">
      <c r="B8" s="189" t="s">
        <v>520</v>
      </c>
    </row>
    <row r="9" s="188" customFormat="1" ht="15.75">
      <c r="B9" s="189"/>
    </row>
    <row r="10" s="188" customFormat="1" ht="15.75">
      <c r="C10" s="186" t="s">
        <v>525</v>
      </c>
    </row>
    <row r="11" s="188" customFormat="1" ht="15.75">
      <c r="B11" s="186" t="s">
        <v>521</v>
      </c>
    </row>
    <row r="12" s="188" customFormat="1" ht="15.75">
      <c r="B12" s="186" t="s">
        <v>522</v>
      </c>
    </row>
    <row r="13" s="188" customFormat="1" ht="15.75">
      <c r="B13" s="186" t="s">
        <v>523</v>
      </c>
    </row>
    <row r="14" s="188" customFormat="1" ht="15.75">
      <c r="B14" s="186" t="s">
        <v>524</v>
      </c>
    </row>
    <row r="15" spans="2:3" s="188" customFormat="1" ht="15.75">
      <c r="B15" s="186"/>
      <c r="C15" s="188" t="s">
        <v>526</v>
      </c>
    </row>
    <row r="16" s="188" customFormat="1" ht="15.75">
      <c r="B16" s="186" t="s">
        <v>527</v>
      </c>
    </row>
    <row r="17" s="188" customFormat="1" ht="15.75">
      <c r="B17" s="189"/>
    </row>
    <row r="18" s="188" customFormat="1" ht="15.75">
      <c r="C18" s="186" t="s">
        <v>529</v>
      </c>
    </row>
    <row r="19" spans="2:3" s="188" customFormat="1" ht="15.75">
      <c r="B19" s="188" t="s">
        <v>528</v>
      </c>
      <c r="C19" s="189"/>
    </row>
    <row r="20" s="188" customFormat="1" ht="15.75">
      <c r="C20" s="189"/>
    </row>
    <row r="21" s="188" customFormat="1" ht="15.75">
      <c r="C21" s="186" t="s">
        <v>530</v>
      </c>
    </row>
    <row r="22" spans="2:3" s="188" customFormat="1" ht="15.75">
      <c r="B22" s="188" t="s">
        <v>531</v>
      </c>
      <c r="C22" s="189"/>
    </row>
    <row r="23" spans="2:3" s="188" customFormat="1" ht="15.75">
      <c r="B23" s="188" t="s">
        <v>532</v>
      </c>
      <c r="C23" s="189"/>
    </row>
    <row r="24" s="188" customFormat="1" ht="15.75">
      <c r="C24" s="189"/>
    </row>
    <row r="25" s="188" customFormat="1" ht="15.75">
      <c r="C25" s="186" t="s">
        <v>534</v>
      </c>
    </row>
    <row r="26" spans="2:3" s="188" customFormat="1" ht="15.75">
      <c r="B26" s="188" t="s">
        <v>533</v>
      </c>
      <c r="C26" s="189"/>
    </row>
    <row r="27" s="188" customFormat="1" ht="15.75">
      <c r="C27" s="189"/>
    </row>
    <row r="28" s="188" customFormat="1" ht="15.75">
      <c r="C28" s="186" t="s">
        <v>535</v>
      </c>
    </row>
    <row r="29" spans="2:3" s="188" customFormat="1" ht="15.75">
      <c r="B29" s="188" t="s">
        <v>536</v>
      </c>
      <c r="C29" s="189"/>
    </row>
    <row r="30" spans="2:3" s="188" customFormat="1" ht="15.75">
      <c r="B30" s="188" t="s">
        <v>537</v>
      </c>
      <c r="C30" s="189"/>
    </row>
    <row r="31" s="188" customFormat="1" ht="15.75">
      <c r="C31" s="189"/>
    </row>
    <row r="32" s="188" customFormat="1" ht="15.75">
      <c r="C32" s="186" t="s">
        <v>538</v>
      </c>
    </row>
    <row r="33" spans="2:3" s="188" customFormat="1" ht="15.75">
      <c r="B33" s="188" t="s">
        <v>539</v>
      </c>
      <c r="C33" s="189"/>
    </row>
    <row r="34" s="188" customFormat="1" ht="15.75">
      <c r="C34" s="189"/>
    </row>
    <row r="35" s="188" customFormat="1" ht="15.75">
      <c r="C35" s="186" t="s">
        <v>540</v>
      </c>
    </row>
    <row r="36" spans="2:3" s="188" customFormat="1" ht="15.75">
      <c r="B36" s="188" t="s">
        <v>541</v>
      </c>
      <c r="C36" s="186"/>
    </row>
    <row r="37" spans="2:3" s="188" customFormat="1" ht="15.75">
      <c r="B37" s="188" t="s">
        <v>542</v>
      </c>
      <c r="C37" s="186"/>
    </row>
    <row r="38" s="188" customFormat="1" ht="15.75">
      <c r="C38" s="189"/>
    </row>
    <row r="39" s="188" customFormat="1" ht="15.75">
      <c r="C39" s="186" t="s">
        <v>543</v>
      </c>
    </row>
    <row r="40" s="188" customFormat="1" ht="15.75">
      <c r="B40" s="188" t="s">
        <v>544</v>
      </c>
    </row>
    <row r="41" s="188" customFormat="1" ht="15.75"/>
    <row r="42" s="188" customFormat="1" ht="15.75"/>
    <row r="43" s="188" customFormat="1" ht="15.75"/>
    <row r="44" s="188" customFormat="1" ht="15.75"/>
    <row r="45" s="188" customFormat="1" ht="15.75"/>
    <row r="46" s="188" customFormat="1" ht="15.75"/>
    <row r="47" s="188" customFormat="1" ht="15.75"/>
    <row r="48" s="188" customFormat="1" ht="15.75"/>
    <row r="49" s="188" customFormat="1" ht="15.75"/>
    <row r="50" s="188" customFormat="1" ht="15.75"/>
    <row r="51" s="188" customFormat="1" ht="15.75"/>
    <row r="52" s="188" customFormat="1" ht="15.75"/>
    <row r="53" s="188" customFormat="1" ht="15.75"/>
    <row r="54" s="188" customFormat="1" ht="15.75"/>
    <row r="55" s="188" customFormat="1" ht="15.75"/>
    <row r="56" s="188" customFormat="1" ht="15.75"/>
    <row r="57" s="188" customFormat="1" ht="15.75"/>
    <row r="58" s="188" customFormat="1" ht="15.75"/>
    <row r="59" s="188" customFormat="1" ht="15.75"/>
    <row r="60" s="188" customFormat="1" ht="15.75"/>
    <row r="61" s="188" customFormat="1" ht="15.75"/>
    <row r="62" s="188" customFormat="1" ht="15.75"/>
    <row r="63" s="188" customFormat="1" ht="15.75"/>
    <row r="64" s="188" customFormat="1" ht="15.75"/>
    <row r="65" s="188" customFormat="1" ht="15.75"/>
    <row r="66" s="188" customFormat="1" ht="15.75"/>
    <row r="67" s="188" customFormat="1" ht="15.75"/>
    <row r="68" s="188" customFormat="1" ht="15.75"/>
    <row r="69" s="188" customFormat="1" ht="15.75"/>
    <row r="70" s="188" customFormat="1" ht="15.75"/>
    <row r="71" s="188" customFormat="1" ht="15.75"/>
    <row r="72" s="188" customFormat="1" ht="15.75"/>
    <row r="73" s="188" customFormat="1" ht="15.75"/>
    <row r="74" s="188" customFormat="1" ht="15.75"/>
    <row r="75" s="188" customFormat="1" ht="15.75"/>
    <row r="76" s="188" customFormat="1" ht="15.75"/>
    <row r="77" s="188" customFormat="1" ht="15.75"/>
    <row r="78" s="188" customFormat="1" ht="15.75"/>
    <row r="79" s="188" customFormat="1" ht="15.75"/>
    <row r="80" s="188" customFormat="1" ht="15.75"/>
    <row r="81" s="188" customFormat="1" ht="15.75"/>
    <row r="82" s="188" customFormat="1" ht="15.75"/>
    <row r="83" s="188" customFormat="1" ht="15.75"/>
    <row r="84" s="188" customFormat="1" ht="15.75"/>
    <row r="85" s="188" customFormat="1" ht="15.75"/>
    <row r="86" s="188" customFormat="1" ht="15.75"/>
    <row r="87" s="188" customFormat="1" ht="15.75"/>
    <row r="88" s="188" customFormat="1" ht="15.75"/>
    <row r="89" s="188" customFormat="1" ht="15.75"/>
    <row r="90" s="188" customFormat="1" ht="15.75"/>
    <row r="91" s="188" customFormat="1" ht="15.75"/>
    <row r="92" s="188" customFormat="1" ht="15.75"/>
    <row r="93" s="188" customFormat="1" ht="15.75"/>
    <row r="94" s="188" customFormat="1" ht="15.75"/>
    <row r="95" s="188" customFormat="1" ht="15.75"/>
    <row r="96" s="188" customFormat="1" ht="15.75"/>
    <row r="97" s="188" customFormat="1" ht="15.75"/>
    <row r="98" s="188" customFormat="1" ht="15.75"/>
    <row r="99" s="188" customFormat="1" ht="15.75"/>
    <row r="100" s="188" customFormat="1" ht="15.75"/>
    <row r="101" s="188" customFormat="1" ht="15.75"/>
    <row r="102" s="188" customFormat="1" ht="15.75"/>
    <row r="103" s="188" customFormat="1" ht="15.75"/>
    <row r="104" s="188" customFormat="1" ht="15.75"/>
    <row r="105" s="188" customFormat="1" ht="15.75"/>
    <row r="106" s="188" customFormat="1" ht="15.75"/>
    <row r="107" s="188" customFormat="1" ht="15.7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6.5">
      <c r="B2" s="141" t="s">
        <v>492</v>
      </c>
      <c r="D2" s="142"/>
      <c r="E2" s="142"/>
      <c r="F2" s="143"/>
    </row>
    <row r="3" spans="4:5" s="144" customFormat="1" ht="16.5">
      <c r="D3" s="145"/>
      <c r="E3" s="141"/>
    </row>
    <row r="4" spans="2:5" s="144" customFormat="1" ht="16.5">
      <c r="B4" s="129" t="s">
        <v>479</v>
      </c>
      <c r="C4" s="129"/>
      <c r="D4" s="129"/>
      <c r="E4" s="141"/>
    </row>
    <row r="5" spans="2:3" ht="15.75">
      <c r="B5" s="130"/>
      <c r="C5" s="130"/>
    </row>
    <row r="6" spans="2:4" ht="16.5">
      <c r="B6" s="132" t="s">
        <v>480</v>
      </c>
      <c r="C6" s="132" t="s">
        <v>481</v>
      </c>
      <c r="D6" s="133" t="s">
        <v>482</v>
      </c>
    </row>
    <row r="7" spans="1:4" ht="15.75">
      <c r="A7" s="146"/>
      <c r="B7" s="134">
        <v>1</v>
      </c>
      <c r="C7" s="134"/>
      <c r="D7" s="135" t="s">
        <v>483</v>
      </c>
    </row>
    <row r="8" spans="1:4" ht="15.75">
      <c r="A8" s="146"/>
      <c r="B8" s="136"/>
      <c r="C8" s="136" t="s">
        <v>148</v>
      </c>
      <c r="D8" s="137" t="s">
        <v>483</v>
      </c>
    </row>
    <row r="9" spans="1:4" ht="15.75">
      <c r="A9" s="146"/>
      <c r="B9" s="136"/>
      <c r="C9" s="136" t="s">
        <v>149</v>
      </c>
      <c r="D9" s="137" t="s">
        <v>484</v>
      </c>
    </row>
    <row r="10" spans="1:4" ht="15.75">
      <c r="A10" s="146"/>
      <c r="B10" s="134">
        <v>3</v>
      </c>
      <c r="C10" s="134"/>
      <c r="D10" s="135" t="s">
        <v>485</v>
      </c>
    </row>
    <row r="11" spans="1:4" ht="15.75">
      <c r="A11" s="146"/>
      <c r="B11" s="136"/>
      <c r="C11" s="136" t="s">
        <v>163</v>
      </c>
      <c r="D11" s="137" t="s">
        <v>485</v>
      </c>
    </row>
    <row r="12" spans="1:4" ht="15.75">
      <c r="A12" s="146"/>
      <c r="B12" s="134">
        <v>4</v>
      </c>
      <c r="C12" s="134"/>
      <c r="D12" s="135" t="s">
        <v>438</v>
      </c>
    </row>
    <row r="13" spans="1:4" ht="15.75">
      <c r="A13" s="146"/>
      <c r="B13" s="136"/>
      <c r="C13" s="136" t="s">
        <v>472</v>
      </c>
      <c r="D13" s="138" t="s">
        <v>438</v>
      </c>
    </row>
    <row r="14" spans="1:4" ht="15.75">
      <c r="A14" s="146"/>
      <c r="B14" s="136"/>
      <c r="C14" s="136" t="s">
        <v>211</v>
      </c>
      <c r="D14" s="138" t="s">
        <v>439</v>
      </c>
    </row>
    <row r="15" spans="1:4" ht="15.75">
      <c r="A15" s="146"/>
      <c r="B15" s="134">
        <v>5</v>
      </c>
      <c r="C15" s="134"/>
      <c r="D15" s="135" t="s">
        <v>486</v>
      </c>
    </row>
    <row r="16" spans="1:4" ht="31.5">
      <c r="A16" s="146"/>
      <c r="B16" s="134"/>
      <c r="C16" s="136" t="s">
        <v>356</v>
      </c>
      <c r="D16" s="138" t="s">
        <v>440</v>
      </c>
    </row>
    <row r="17" spans="1:4" ht="15.75">
      <c r="A17" s="146"/>
      <c r="B17" s="136"/>
      <c r="C17" s="136" t="s">
        <v>473</v>
      </c>
      <c r="D17" s="138" t="s">
        <v>441</v>
      </c>
    </row>
    <row r="18" spans="1:4" ht="15.75">
      <c r="A18" s="146"/>
      <c r="B18" s="136"/>
      <c r="C18" s="136" t="s">
        <v>474</v>
      </c>
      <c r="D18" s="138"/>
    </row>
    <row r="19" spans="1:4" ht="15.75">
      <c r="A19" s="146"/>
      <c r="B19" s="136"/>
      <c r="C19" s="136" t="s">
        <v>189</v>
      </c>
      <c r="D19" s="138" t="s">
        <v>487</v>
      </c>
    </row>
    <row r="20" spans="1:4" ht="15.75">
      <c r="A20" s="146"/>
      <c r="B20" s="136"/>
      <c r="C20" s="136" t="s">
        <v>169</v>
      </c>
      <c r="D20" s="138" t="s">
        <v>443</v>
      </c>
    </row>
    <row r="21" spans="1:4" ht="15.75">
      <c r="A21" s="146"/>
      <c r="B21" s="136"/>
      <c r="C21" s="136" t="s">
        <v>475</v>
      </c>
      <c r="D21" s="139" t="s">
        <v>444</v>
      </c>
    </row>
    <row r="22" spans="1:4" ht="15.75">
      <c r="A22" s="146"/>
      <c r="B22" s="134">
        <v>6</v>
      </c>
      <c r="C22" s="134"/>
      <c r="D22" s="135" t="s">
        <v>488</v>
      </c>
    </row>
    <row r="23" spans="1:4" ht="15.75">
      <c r="A23" s="146"/>
      <c r="B23" s="136"/>
      <c r="C23" s="136" t="s">
        <v>476</v>
      </c>
      <c r="D23" s="137" t="s">
        <v>488</v>
      </c>
    </row>
    <row r="24" spans="1:4" ht="15.75">
      <c r="A24" s="146"/>
      <c r="B24" s="136"/>
      <c r="C24" s="136" t="s">
        <v>384</v>
      </c>
      <c r="D24" s="137" t="s">
        <v>446</v>
      </c>
    </row>
    <row r="25" spans="1:4" ht="31.5">
      <c r="A25" s="146"/>
      <c r="B25" s="134">
        <v>7</v>
      </c>
      <c r="C25" s="134"/>
      <c r="D25" s="135" t="s">
        <v>489</v>
      </c>
    </row>
    <row r="26" spans="1:4" ht="31.5">
      <c r="A26" s="146"/>
      <c r="B26" s="136"/>
      <c r="C26" s="136" t="s">
        <v>254</v>
      </c>
      <c r="D26" s="137" t="s">
        <v>489</v>
      </c>
    </row>
    <row r="27" spans="1:4" ht="15.75">
      <c r="A27" s="146"/>
      <c r="B27" s="134">
        <v>8</v>
      </c>
      <c r="C27" s="134"/>
      <c r="D27" s="135" t="s">
        <v>490</v>
      </c>
    </row>
    <row r="28" spans="1:4" ht="15.75">
      <c r="A28" s="146"/>
      <c r="B28" s="136"/>
      <c r="C28" s="136" t="s">
        <v>477</v>
      </c>
      <c r="D28" s="138" t="s">
        <v>447</v>
      </c>
    </row>
    <row r="29" spans="1:4" ht="15.75">
      <c r="A29" s="146"/>
      <c r="B29" s="136"/>
      <c r="C29" s="136" t="s">
        <v>336</v>
      </c>
      <c r="D29" s="138" t="s">
        <v>448</v>
      </c>
    </row>
    <row r="30" spans="1:4" ht="15.75">
      <c r="A30" s="146"/>
      <c r="B30" s="136"/>
      <c r="C30" s="136" t="s">
        <v>337</v>
      </c>
      <c r="D30" s="138" t="s">
        <v>449</v>
      </c>
    </row>
    <row r="31" spans="1:4" ht="15.75">
      <c r="A31" s="146"/>
      <c r="B31" s="136"/>
      <c r="C31" s="136" t="s">
        <v>478</v>
      </c>
      <c r="D31" s="138" t="s">
        <v>491</v>
      </c>
    </row>
    <row r="32" spans="2:4" ht="15.7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107</v>
      </c>
      <c r="C3" s="98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108</v>
      </c>
      <c r="C4" s="98" t="s">
        <v>122</v>
      </c>
      <c r="D4" s="94" t="s">
        <v>423</v>
      </c>
      <c r="E4" s="94" t="s">
        <v>140</v>
      </c>
      <c r="F4" s="94"/>
      <c r="G4" s="94"/>
      <c r="H4" s="94" t="s">
        <v>424</v>
      </c>
      <c r="I4" s="99"/>
      <c r="J4" s="99"/>
      <c r="K4" s="94" t="s">
        <v>425</v>
      </c>
      <c r="L4" s="94" t="s">
        <v>144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109</v>
      </c>
      <c r="C5" s="98" t="s">
        <v>123</v>
      </c>
      <c r="D5" s="94" t="s">
        <v>423</v>
      </c>
      <c r="E5" s="94" t="s">
        <v>140</v>
      </c>
      <c r="F5" s="94" t="s">
        <v>141</v>
      </c>
      <c r="G5" s="94"/>
      <c r="H5" s="94"/>
      <c r="I5" s="94" t="s">
        <v>426</v>
      </c>
      <c r="J5" s="94" t="s">
        <v>427</v>
      </c>
      <c r="K5" s="94" t="s">
        <v>143</v>
      </c>
      <c r="L5" s="94"/>
      <c r="M5" s="94" t="s">
        <v>145</v>
      </c>
      <c r="N5" s="94" t="s">
        <v>146</v>
      </c>
      <c r="O5" s="94"/>
      <c r="P5" s="94"/>
      <c r="Q5" s="94"/>
      <c r="R5" s="99"/>
      <c r="S5" s="99"/>
    </row>
    <row r="6" spans="2:19" ht="44.25" customHeight="1">
      <c r="B6" s="97" t="s">
        <v>110</v>
      </c>
      <c r="C6" s="98" t="s">
        <v>124</v>
      </c>
      <c r="D6" s="94" t="s">
        <v>423</v>
      </c>
      <c r="E6" s="94" t="s">
        <v>140</v>
      </c>
      <c r="F6" s="94" t="s">
        <v>141</v>
      </c>
      <c r="G6" s="94"/>
      <c r="H6" s="94"/>
      <c r="I6" s="94"/>
      <c r="J6" s="94" t="s">
        <v>427</v>
      </c>
      <c r="K6" s="94" t="s">
        <v>143</v>
      </c>
      <c r="L6" s="94"/>
      <c r="M6" s="94"/>
      <c r="N6" s="94" t="s">
        <v>146</v>
      </c>
      <c r="O6" s="94"/>
      <c r="P6" s="94"/>
      <c r="Q6" s="94"/>
      <c r="R6" s="99"/>
      <c r="S6" s="99"/>
    </row>
    <row r="7" spans="2:19" ht="44.25" customHeight="1">
      <c r="B7" s="97" t="s">
        <v>111</v>
      </c>
      <c r="C7" s="98" t="s">
        <v>125</v>
      </c>
      <c r="D7" s="94" t="s">
        <v>423</v>
      </c>
      <c r="E7" s="94" t="s">
        <v>140</v>
      </c>
      <c r="F7" s="94" t="s">
        <v>141</v>
      </c>
      <c r="G7" s="94"/>
      <c r="H7" s="94"/>
      <c r="I7" s="94"/>
      <c r="J7" s="94"/>
      <c r="K7" s="94" t="s">
        <v>143</v>
      </c>
      <c r="L7" s="94" t="s">
        <v>144</v>
      </c>
      <c r="M7" s="94"/>
      <c r="N7" s="94" t="s">
        <v>146</v>
      </c>
      <c r="O7" s="94"/>
      <c r="P7" s="94"/>
      <c r="Q7" s="94"/>
      <c r="R7" s="99"/>
      <c r="S7" s="99"/>
    </row>
    <row r="8" spans="2:19" ht="44.25" customHeight="1">
      <c r="B8" s="97" t="s">
        <v>112</v>
      </c>
      <c r="C8" s="98" t="s">
        <v>126</v>
      </c>
      <c r="D8" s="94" t="s">
        <v>423</v>
      </c>
      <c r="E8" s="94" t="s">
        <v>140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428</v>
      </c>
      <c r="Q8" s="94" t="s">
        <v>429</v>
      </c>
      <c r="R8" s="99" t="s">
        <v>430</v>
      </c>
      <c r="S8" s="94" t="s">
        <v>432</v>
      </c>
    </row>
    <row r="9" spans="2:19" ht="54" customHeight="1">
      <c r="B9" s="97" t="s">
        <v>113</v>
      </c>
      <c r="C9" s="98" t="s">
        <v>127</v>
      </c>
      <c r="D9" s="94" t="s">
        <v>423</v>
      </c>
      <c r="E9" s="94" t="s">
        <v>140</v>
      </c>
      <c r="F9" s="94"/>
      <c r="G9" s="94"/>
      <c r="H9" s="94" t="s">
        <v>431</v>
      </c>
      <c r="I9" s="94"/>
      <c r="J9" s="94"/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44.25" customHeight="1">
      <c r="B10" s="97" t="s">
        <v>114</v>
      </c>
      <c r="C10" s="98" t="s">
        <v>128</v>
      </c>
      <c r="D10" s="94" t="s">
        <v>423</v>
      </c>
      <c r="E10" s="94" t="s">
        <v>140</v>
      </c>
      <c r="F10" s="94"/>
      <c r="G10" s="94"/>
      <c r="H10" s="94"/>
      <c r="I10" s="94"/>
      <c r="J10" s="94"/>
      <c r="K10" s="94" t="s">
        <v>143</v>
      </c>
      <c r="L10" s="94"/>
      <c r="M10" s="94"/>
      <c r="N10" s="94" t="s">
        <v>146</v>
      </c>
      <c r="O10" s="94"/>
      <c r="P10" s="94"/>
      <c r="Q10" s="94"/>
      <c r="R10" s="99"/>
      <c r="S10" s="99"/>
    </row>
    <row r="11" spans="2:19" ht="44.25" customHeight="1">
      <c r="B11" s="97" t="s">
        <v>115</v>
      </c>
      <c r="C11" s="98" t="s">
        <v>129</v>
      </c>
      <c r="D11" s="94" t="s">
        <v>423</v>
      </c>
      <c r="E11" s="94" t="s">
        <v>140</v>
      </c>
      <c r="F11" s="94" t="s">
        <v>141</v>
      </c>
      <c r="G11" s="94" t="s">
        <v>142</v>
      </c>
      <c r="H11" s="94"/>
      <c r="I11" s="94"/>
      <c r="J11" s="94"/>
      <c r="K11" s="94" t="s">
        <v>143</v>
      </c>
      <c r="L11" s="94"/>
      <c r="M11" s="94"/>
      <c r="N11" s="94"/>
      <c r="O11" s="94" t="s">
        <v>147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107</v>
      </c>
      <c r="C3" s="111" t="s">
        <v>121</v>
      </c>
      <c r="D3" s="94" t="s">
        <v>419</v>
      </c>
      <c r="E3" s="94" t="s">
        <v>420</v>
      </c>
      <c r="F3" s="94"/>
      <c r="G3" s="94"/>
      <c r="H3" s="94" t="s">
        <v>421</v>
      </c>
      <c r="I3" s="99"/>
      <c r="J3" s="99"/>
      <c r="K3" s="94" t="s">
        <v>422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108</v>
      </c>
      <c r="C5" s="111" t="s">
        <v>122</v>
      </c>
      <c r="D5" s="94" t="s">
        <v>423</v>
      </c>
      <c r="E5" s="94" t="s">
        <v>140</v>
      </c>
      <c r="F5" s="94"/>
      <c r="G5" s="94"/>
      <c r="H5" s="94" t="s">
        <v>424</v>
      </c>
      <c r="I5" s="99"/>
      <c r="J5" s="99"/>
      <c r="K5" s="94" t="s">
        <v>425</v>
      </c>
      <c r="L5" s="94" t="s">
        <v>571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109</v>
      </c>
      <c r="C7" s="111" t="s">
        <v>123</v>
      </c>
      <c r="D7" s="94" t="s">
        <v>423</v>
      </c>
      <c r="E7" s="94" t="s">
        <v>140</v>
      </c>
      <c r="F7" s="94" t="s">
        <v>436</v>
      </c>
      <c r="G7" s="94"/>
      <c r="H7" s="94"/>
      <c r="I7" s="94" t="s">
        <v>426</v>
      </c>
      <c r="J7" s="94" t="s">
        <v>427</v>
      </c>
      <c r="K7" s="94" t="s">
        <v>143</v>
      </c>
      <c r="L7" s="94"/>
      <c r="M7" s="94" t="s">
        <v>145</v>
      </c>
      <c r="N7" s="94" t="s">
        <v>146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110</v>
      </c>
      <c r="C9" s="111" t="s">
        <v>124</v>
      </c>
      <c r="D9" s="94" t="s">
        <v>423</v>
      </c>
      <c r="E9" s="94" t="s">
        <v>140</v>
      </c>
      <c r="F9" s="94" t="s">
        <v>436</v>
      </c>
      <c r="G9" s="94"/>
      <c r="H9" s="94"/>
      <c r="I9" s="94"/>
      <c r="J9" s="94" t="s">
        <v>427</v>
      </c>
      <c r="K9" s="94" t="s">
        <v>143</v>
      </c>
      <c r="L9" s="94"/>
      <c r="M9" s="94"/>
      <c r="N9" s="94" t="s">
        <v>146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111</v>
      </c>
      <c r="C11" s="111" t="s">
        <v>125</v>
      </c>
      <c r="D11" s="94" t="s">
        <v>423</v>
      </c>
      <c r="E11" s="94" t="s">
        <v>140</v>
      </c>
      <c r="F11" s="94" t="s">
        <v>436</v>
      </c>
      <c r="G11" s="94"/>
      <c r="H11" s="94"/>
      <c r="I11" s="94"/>
      <c r="J11" s="94"/>
      <c r="K11" s="94" t="s">
        <v>143</v>
      </c>
      <c r="L11" s="94" t="s">
        <v>144</v>
      </c>
      <c r="M11" s="94"/>
      <c r="N11" s="94" t="s">
        <v>146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112</v>
      </c>
      <c r="C13" s="111" t="s">
        <v>126</v>
      </c>
      <c r="D13" s="94" t="s">
        <v>423</v>
      </c>
      <c r="E13" s="94" t="s">
        <v>140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428</v>
      </c>
      <c r="Q13" s="94" t="s">
        <v>429</v>
      </c>
      <c r="R13" s="99" t="s">
        <v>430</v>
      </c>
      <c r="S13" s="94" t="s">
        <v>432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113</v>
      </c>
      <c r="C15" s="111" t="s">
        <v>127</v>
      </c>
      <c r="D15" s="94" t="s">
        <v>423</v>
      </c>
      <c r="E15" s="94" t="s">
        <v>140</v>
      </c>
      <c r="F15" s="94"/>
      <c r="G15" s="94"/>
      <c r="H15" s="94" t="s">
        <v>431</v>
      </c>
      <c r="I15" s="94"/>
      <c r="J15" s="94"/>
      <c r="K15" s="94" t="s">
        <v>143</v>
      </c>
      <c r="L15" s="94"/>
      <c r="M15" s="94"/>
      <c r="N15" s="94" t="s">
        <v>146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114</v>
      </c>
      <c r="C17" s="111" t="s">
        <v>128</v>
      </c>
      <c r="D17" s="94" t="s">
        <v>423</v>
      </c>
      <c r="E17" s="94" t="s">
        <v>140</v>
      </c>
      <c r="F17" s="94"/>
      <c r="G17" s="94"/>
      <c r="H17" s="94"/>
      <c r="I17" s="94"/>
      <c r="J17" s="94"/>
      <c r="K17" s="94" t="s">
        <v>143</v>
      </c>
      <c r="L17" s="94"/>
      <c r="M17" s="94"/>
      <c r="N17" s="94"/>
      <c r="O17" s="94" t="s">
        <v>147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115</v>
      </c>
      <c r="C19" s="111" t="s">
        <v>129</v>
      </c>
      <c r="D19" s="94" t="s">
        <v>423</v>
      </c>
      <c r="E19" s="94" t="s">
        <v>140</v>
      </c>
      <c r="F19" s="94" t="s">
        <v>436</v>
      </c>
      <c r="G19" s="94" t="s">
        <v>437</v>
      </c>
      <c r="H19" s="94"/>
      <c r="I19" s="94"/>
      <c r="J19" s="94"/>
      <c r="K19" s="94" t="s">
        <v>143</v>
      </c>
      <c r="L19" s="94"/>
      <c r="M19" s="94"/>
      <c r="N19" s="94"/>
      <c r="O19" s="94" t="s">
        <v>147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6.5">
      <c r="B2" s="141" t="s">
        <v>504</v>
      </c>
      <c r="C2" s="150"/>
      <c r="E2" s="142"/>
      <c r="F2" s="142"/>
      <c r="H2" s="142"/>
    </row>
    <row r="3" spans="2:8" s="144" customFormat="1" ht="16.5">
      <c r="B3" s="129" t="s">
        <v>479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6.5">
      <c r="B5" s="129"/>
      <c r="C5" s="151"/>
      <c r="D5" s="184" t="s">
        <v>493</v>
      </c>
      <c r="E5" s="184"/>
      <c r="F5" s="141"/>
      <c r="G5" s="184" t="s">
        <v>494</v>
      </c>
      <c r="H5" s="184"/>
      <c r="I5" s="129"/>
      <c r="J5" s="129"/>
    </row>
    <row r="6" spans="2:8" ht="23.25" customHeight="1">
      <c r="B6" s="132" t="s">
        <v>480</v>
      </c>
      <c r="C6" s="159"/>
      <c r="D6" s="159" t="s">
        <v>481</v>
      </c>
      <c r="E6" s="160" t="s">
        <v>482</v>
      </c>
      <c r="G6" s="159" t="s">
        <v>481</v>
      </c>
      <c r="H6" s="160" t="s">
        <v>482</v>
      </c>
    </row>
    <row r="7" spans="1:8" ht="15.75">
      <c r="A7" s="146"/>
      <c r="B7" s="134">
        <v>1</v>
      </c>
      <c r="C7" s="175" t="s">
        <v>483</v>
      </c>
      <c r="D7" s="170"/>
      <c r="E7" s="171"/>
      <c r="F7" s="172"/>
      <c r="G7" s="170"/>
      <c r="H7" s="173"/>
    </row>
    <row r="8" spans="1:8" ht="15.7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31.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71"/>
      <c r="F10" s="172"/>
      <c r="G10" s="170"/>
      <c r="H10" s="173"/>
    </row>
    <row r="11" spans="1:8" ht="15.7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71"/>
      <c r="F12" s="172"/>
      <c r="G12" s="185"/>
      <c r="H12" s="174"/>
    </row>
    <row r="13" spans="1:8" ht="15.7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15.7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71"/>
      <c r="F15" s="172"/>
      <c r="G15" s="170"/>
      <c r="H15" s="173"/>
    </row>
    <row r="16" spans="1:8" ht="31.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31.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31.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5" t="s">
        <v>568</v>
      </c>
      <c r="G21" s="163" t="s">
        <v>507</v>
      </c>
      <c r="H21" s="295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71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15.7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71"/>
      <c r="F25" s="172"/>
      <c r="G25" s="170"/>
      <c r="H25" s="173"/>
    </row>
    <row r="26" spans="1:8" ht="31.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71"/>
      <c r="F27" s="172"/>
      <c r="G27" s="170"/>
      <c r="H27" s="173"/>
    </row>
    <row r="28" spans="1:8" ht="15.7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15.7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15.7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8" ht="15.7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6.5">
      <c r="B2" s="141" t="s">
        <v>504</v>
      </c>
      <c r="C2" s="150"/>
      <c r="E2" s="190"/>
      <c r="F2" s="142"/>
      <c r="H2" s="190"/>
    </row>
    <row r="3" spans="2:12" s="144" customFormat="1" ht="16.5">
      <c r="B3" s="129" t="s">
        <v>479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.75">
      <c r="B4" s="130"/>
      <c r="C4" s="152"/>
      <c r="D4" s="130"/>
      <c r="G4" s="130"/>
    </row>
    <row r="5" spans="2:12" s="144" customFormat="1" ht="16.5">
      <c r="B5" s="129"/>
      <c r="C5" s="151"/>
      <c r="D5" s="184" t="s">
        <v>493</v>
      </c>
      <c r="E5" s="192"/>
      <c r="F5" s="141"/>
      <c r="G5" s="184" t="s">
        <v>494</v>
      </c>
      <c r="H5" s="192"/>
      <c r="I5" s="141"/>
      <c r="J5" s="141"/>
      <c r="K5" s="141"/>
      <c r="L5" s="141"/>
    </row>
    <row r="6" spans="2:8" ht="16.5">
      <c r="B6" s="132" t="s">
        <v>480</v>
      </c>
      <c r="C6" s="159"/>
      <c r="D6" s="159" t="s">
        <v>481</v>
      </c>
      <c r="E6" s="193" t="s">
        <v>482</v>
      </c>
      <c r="G6" s="159" t="s">
        <v>481</v>
      </c>
      <c r="H6" s="193" t="s">
        <v>482</v>
      </c>
    </row>
    <row r="7" spans="1:8" ht="15.75">
      <c r="A7" s="146"/>
      <c r="B7" s="134">
        <v>1</v>
      </c>
      <c r="C7" s="175" t="s">
        <v>483</v>
      </c>
      <c r="D7" s="170"/>
      <c r="E7" s="194"/>
      <c r="F7" s="172"/>
      <c r="G7" s="170"/>
      <c r="H7" s="173"/>
    </row>
    <row r="8" spans="1:8" ht="31.5">
      <c r="A8" s="146"/>
      <c r="B8" s="179"/>
      <c r="C8" s="176"/>
      <c r="D8" s="157" t="s">
        <v>148</v>
      </c>
      <c r="E8" s="167" t="s">
        <v>483</v>
      </c>
      <c r="G8" s="157" t="s">
        <v>495</v>
      </c>
      <c r="H8" s="167" t="s">
        <v>516</v>
      </c>
    </row>
    <row r="9" spans="1:8" ht="47.25">
      <c r="A9" s="146"/>
      <c r="B9" s="180"/>
      <c r="C9" s="176"/>
      <c r="D9" s="161" t="s">
        <v>149</v>
      </c>
      <c r="E9" s="162" t="s">
        <v>484</v>
      </c>
      <c r="G9" s="163" t="s">
        <v>496</v>
      </c>
      <c r="H9" s="164" t="s">
        <v>497</v>
      </c>
    </row>
    <row r="10" spans="1:8" ht="15.75">
      <c r="A10" s="146"/>
      <c r="B10" s="134">
        <v>3</v>
      </c>
      <c r="C10" s="175" t="s">
        <v>485</v>
      </c>
      <c r="D10" s="170"/>
      <c r="E10" s="194"/>
      <c r="F10" s="172"/>
      <c r="G10" s="170"/>
      <c r="H10" s="173"/>
    </row>
    <row r="11" spans="1:8" ht="47.25">
      <c r="A11" s="146"/>
      <c r="B11" s="181"/>
      <c r="C11" s="176"/>
      <c r="D11" s="153"/>
      <c r="E11" s="168"/>
      <c r="G11" s="153" t="s">
        <v>498</v>
      </c>
      <c r="H11" s="167" t="s">
        <v>499</v>
      </c>
    </row>
    <row r="12" spans="1:8" ht="15.75">
      <c r="A12" s="146"/>
      <c r="B12" s="134">
        <v>4</v>
      </c>
      <c r="C12" s="175" t="s">
        <v>438</v>
      </c>
      <c r="D12" s="170"/>
      <c r="E12" s="194"/>
      <c r="F12" s="172"/>
      <c r="G12" s="185"/>
      <c r="H12" s="174"/>
    </row>
    <row r="13" spans="1:8" ht="31.5">
      <c r="A13" s="146"/>
      <c r="B13" s="179"/>
      <c r="C13" s="176"/>
      <c r="D13" s="157" t="s">
        <v>472</v>
      </c>
      <c r="E13" s="169" t="s">
        <v>438</v>
      </c>
      <c r="G13" s="157"/>
      <c r="H13" s="158" t="s">
        <v>500</v>
      </c>
    </row>
    <row r="14" spans="1:8" ht="31.5">
      <c r="A14" s="146"/>
      <c r="B14" s="180"/>
      <c r="C14" s="176"/>
      <c r="D14" s="161" t="s">
        <v>211</v>
      </c>
      <c r="E14" s="165" t="s">
        <v>439</v>
      </c>
      <c r="G14" s="163"/>
      <c r="H14" s="166"/>
    </row>
    <row r="15" spans="1:8" ht="15.75">
      <c r="A15" s="146"/>
      <c r="B15" s="134">
        <v>5</v>
      </c>
      <c r="C15" s="175" t="s">
        <v>486</v>
      </c>
      <c r="D15" s="170"/>
      <c r="E15" s="194"/>
      <c r="F15" s="172"/>
      <c r="G15" s="170"/>
      <c r="H15" s="173"/>
    </row>
    <row r="16" spans="1:8" ht="47.25">
      <c r="A16" s="146"/>
      <c r="B16" s="182"/>
      <c r="C16" s="177"/>
      <c r="D16" s="157" t="s">
        <v>356</v>
      </c>
      <c r="E16" s="169" t="s">
        <v>440</v>
      </c>
      <c r="G16" s="157"/>
      <c r="H16" s="169"/>
    </row>
    <row r="17" spans="1:8" ht="15.75">
      <c r="A17" s="146"/>
      <c r="B17" s="183"/>
      <c r="C17" s="176"/>
      <c r="D17" s="136"/>
      <c r="E17" s="138"/>
      <c r="G17" s="136" t="s">
        <v>501</v>
      </c>
      <c r="H17" s="138" t="s">
        <v>502</v>
      </c>
    </row>
    <row r="18" spans="1:8" ht="47.25">
      <c r="A18" s="146"/>
      <c r="B18" s="183"/>
      <c r="C18" s="176"/>
      <c r="D18" s="136" t="s">
        <v>474</v>
      </c>
      <c r="E18" s="138" t="s">
        <v>573</v>
      </c>
      <c r="G18" s="136" t="s">
        <v>503</v>
      </c>
      <c r="H18" s="138" t="s">
        <v>573</v>
      </c>
    </row>
    <row r="19" spans="1:8" ht="47.25">
      <c r="A19" s="146"/>
      <c r="B19" s="183"/>
      <c r="C19" s="176"/>
      <c r="D19" s="136" t="s">
        <v>189</v>
      </c>
      <c r="E19" s="294" t="s">
        <v>567</v>
      </c>
      <c r="G19" s="136" t="s">
        <v>505</v>
      </c>
      <c r="H19" s="294" t="s">
        <v>567</v>
      </c>
    </row>
    <row r="20" spans="1:8" ht="15.75">
      <c r="A20" s="146"/>
      <c r="B20" s="183"/>
      <c r="C20" s="176"/>
      <c r="D20" s="136" t="s">
        <v>169</v>
      </c>
      <c r="E20" s="138" t="s">
        <v>443</v>
      </c>
      <c r="G20" s="136" t="s">
        <v>506</v>
      </c>
      <c r="H20" s="138" t="s">
        <v>443</v>
      </c>
    </row>
    <row r="21" spans="1:8" ht="15.75">
      <c r="A21" s="146"/>
      <c r="B21" s="180"/>
      <c r="C21" s="176"/>
      <c r="D21" s="163" t="s">
        <v>475</v>
      </c>
      <c r="E21" s="296" t="s">
        <v>568</v>
      </c>
      <c r="G21" s="163" t="s">
        <v>507</v>
      </c>
      <c r="H21" s="296" t="s">
        <v>568</v>
      </c>
    </row>
    <row r="22" spans="1:8" ht="15.75">
      <c r="A22" s="146"/>
      <c r="B22" s="134">
        <v>6</v>
      </c>
      <c r="C22" s="175" t="s">
        <v>488</v>
      </c>
      <c r="D22" s="170"/>
      <c r="E22" s="194"/>
      <c r="F22" s="172"/>
      <c r="G22" s="170"/>
      <c r="H22" s="173"/>
    </row>
    <row r="23" spans="1:8" ht="15.75">
      <c r="A23" s="146"/>
      <c r="B23" s="179"/>
      <c r="C23" s="176"/>
      <c r="D23" s="157" t="s">
        <v>476</v>
      </c>
      <c r="E23" s="167" t="s">
        <v>488</v>
      </c>
      <c r="G23" s="157" t="s">
        <v>508</v>
      </c>
      <c r="H23" s="167" t="s">
        <v>488</v>
      </c>
    </row>
    <row r="24" spans="1:8" ht="31.5">
      <c r="A24" s="146"/>
      <c r="B24" s="180"/>
      <c r="C24" s="176"/>
      <c r="D24" s="161" t="s">
        <v>384</v>
      </c>
      <c r="E24" s="162" t="s">
        <v>446</v>
      </c>
      <c r="G24" s="163"/>
      <c r="H24" s="164"/>
    </row>
    <row r="25" spans="1:8" ht="15.75">
      <c r="A25" s="146"/>
      <c r="B25" s="134">
        <v>7</v>
      </c>
      <c r="C25" s="175" t="s">
        <v>489</v>
      </c>
      <c r="D25" s="170"/>
      <c r="E25" s="194"/>
      <c r="F25" s="172"/>
      <c r="G25" s="170"/>
      <c r="H25" s="173"/>
    </row>
    <row r="26" spans="1:8" ht="47.25">
      <c r="A26" s="146"/>
      <c r="B26" s="181"/>
      <c r="C26" s="176"/>
      <c r="D26" s="153" t="s">
        <v>254</v>
      </c>
      <c r="E26" s="168" t="s">
        <v>489</v>
      </c>
      <c r="G26" s="153" t="s">
        <v>298</v>
      </c>
      <c r="H26" s="168" t="s">
        <v>489</v>
      </c>
    </row>
    <row r="27" spans="1:8" ht="15.75">
      <c r="A27" s="146"/>
      <c r="B27" s="134">
        <v>8</v>
      </c>
      <c r="C27" s="175" t="s">
        <v>513</v>
      </c>
      <c r="D27" s="170"/>
      <c r="E27" s="194"/>
      <c r="F27" s="172"/>
      <c r="G27" s="170"/>
      <c r="H27" s="173"/>
    </row>
    <row r="28" spans="1:8" ht="31.5">
      <c r="A28" s="146"/>
      <c r="B28" s="179"/>
      <c r="C28" s="176"/>
      <c r="D28" s="157" t="s">
        <v>477</v>
      </c>
      <c r="E28" s="169" t="s">
        <v>447</v>
      </c>
      <c r="G28" s="157" t="s">
        <v>509</v>
      </c>
      <c r="H28" s="169" t="s">
        <v>447</v>
      </c>
    </row>
    <row r="29" spans="1:8" ht="31.5">
      <c r="A29" s="146"/>
      <c r="B29" s="183"/>
      <c r="C29" s="176"/>
      <c r="D29" s="136" t="s">
        <v>336</v>
      </c>
      <c r="E29" s="138" t="s">
        <v>510</v>
      </c>
      <c r="G29" s="136" t="s">
        <v>511</v>
      </c>
      <c r="H29" s="138" t="s">
        <v>510</v>
      </c>
    </row>
    <row r="30" spans="1:8" ht="31.5">
      <c r="A30" s="146"/>
      <c r="B30" s="180"/>
      <c r="C30" s="178"/>
      <c r="D30" s="136" t="s">
        <v>337</v>
      </c>
      <c r="E30" s="138" t="s">
        <v>512</v>
      </c>
      <c r="G30" s="136"/>
      <c r="H30" s="138" t="s">
        <v>514</v>
      </c>
    </row>
    <row r="31" spans="2:7" ht="15.7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N173"/>
  <sheetViews>
    <sheetView zoomScalePageLayoutView="0" workbookViewId="0" topLeftCell="A2">
      <selection activeCell="S8" sqref="S8:AL8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8.7109375" style="17" customWidth="1"/>
    <col min="20" max="20" width="7.57421875" style="17" customWidth="1"/>
    <col min="21" max="21" width="8.8515625" style="17" customWidth="1"/>
    <col min="22" max="23" width="7.57421875" style="17" customWidth="1"/>
    <col min="24" max="24" width="7.421875" style="17" customWidth="1"/>
    <col min="25" max="25" width="8.28125" style="17" customWidth="1"/>
    <col min="26" max="26" width="9.8515625" style="17" hidden="1" customWidth="1"/>
    <col min="27" max="28" width="9.421875" style="17" hidden="1" customWidth="1"/>
    <col min="29" max="29" width="7.8515625" style="17" hidden="1" customWidth="1"/>
    <col min="30" max="30" width="6.57421875" style="17" hidden="1" customWidth="1"/>
    <col min="31" max="31" width="8.57421875" style="17" hidden="1" customWidth="1"/>
    <col min="32" max="32" width="8.00390625" style="17" customWidth="1"/>
    <col min="33" max="33" width="7.421875" style="17" customWidth="1"/>
    <col min="34" max="34" width="8.7109375" style="17" customWidth="1"/>
    <col min="35" max="35" width="12.57421875" style="17" hidden="1" customWidth="1"/>
    <col min="36" max="36" width="10.57421875" style="17" hidden="1" customWidth="1"/>
    <col min="37" max="38" width="9.140625" style="17" customWidth="1"/>
    <col min="39" max="39" width="1.7109375" style="14" customWidth="1"/>
    <col min="40" max="40" width="8.421875" style="299" customWidth="1"/>
    <col min="41" max="16384" width="9.140625" style="14" customWidth="1"/>
  </cols>
  <sheetData>
    <row r="1" ht="9.75" customHeight="1"/>
    <row r="2" spans="10:11" ht="16.5">
      <c r="J2" s="13"/>
      <c r="K2" s="205"/>
    </row>
    <row r="3" spans="5:40" s="18" customFormat="1" ht="17.25" hidden="1">
      <c r="E3" s="19"/>
      <c r="G3" s="19"/>
      <c r="H3" s="20"/>
      <c r="I3" s="19"/>
      <c r="J3" s="19"/>
      <c r="K3" s="21"/>
      <c r="M3" s="19"/>
      <c r="AN3" s="300"/>
    </row>
    <row r="4" spans="5:40" s="18" customFormat="1" ht="17.25" hidden="1">
      <c r="E4" s="19"/>
      <c r="G4" s="19"/>
      <c r="H4" s="20"/>
      <c r="I4" s="19"/>
      <c r="J4" s="19"/>
      <c r="K4" s="22"/>
      <c r="M4" s="19"/>
      <c r="AN4" s="300"/>
    </row>
    <row r="5" spans="5:40" s="18" customFormat="1" ht="17.25" hidden="1">
      <c r="E5" s="19"/>
      <c r="G5" s="19"/>
      <c r="H5" s="20"/>
      <c r="I5" s="19"/>
      <c r="J5" s="19"/>
      <c r="K5" s="22"/>
      <c r="M5" s="19"/>
      <c r="AN5" s="300"/>
    </row>
    <row r="6" spans="5:40" s="18" customFormat="1" ht="17.25" hidden="1">
      <c r="E6" s="19"/>
      <c r="G6" s="19"/>
      <c r="H6" s="20"/>
      <c r="I6" s="19"/>
      <c r="J6" s="19"/>
      <c r="K6" s="22"/>
      <c r="M6" s="19"/>
      <c r="AN6" s="300"/>
    </row>
    <row r="7" spans="5:40" s="18" customFormat="1" ht="17.25" hidden="1">
      <c r="E7" s="19"/>
      <c r="G7" s="19"/>
      <c r="H7" s="20"/>
      <c r="I7" s="19"/>
      <c r="J7" s="19"/>
      <c r="K7" s="19"/>
      <c r="M7" s="19"/>
      <c r="AN7" s="300"/>
    </row>
    <row r="8" spans="2:40" s="24" customFormat="1" ht="16.5">
      <c r="B8" s="23"/>
      <c r="C8" s="23"/>
      <c r="D8" s="23"/>
      <c r="E8" s="23"/>
      <c r="F8" s="23"/>
      <c r="G8" s="23"/>
      <c r="I8" s="25"/>
      <c r="J8" s="26"/>
      <c r="K8" s="231" t="s">
        <v>597</v>
      </c>
      <c r="L8" s="26" t="s">
        <v>130</v>
      </c>
      <c r="M8" s="26" t="s">
        <v>130</v>
      </c>
      <c r="N8" s="26" t="s">
        <v>130</v>
      </c>
      <c r="O8" s="26" t="s">
        <v>130</v>
      </c>
      <c r="P8" s="26" t="s">
        <v>130</v>
      </c>
      <c r="Q8" s="26" t="s">
        <v>130</v>
      </c>
      <c r="R8" s="26" t="s">
        <v>130</v>
      </c>
      <c r="S8" s="332" t="s">
        <v>604</v>
      </c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N8" s="301"/>
    </row>
    <row r="9" spans="6:40" ht="16.5">
      <c r="F9" s="28" t="s">
        <v>132</v>
      </c>
      <c r="I9" s="29"/>
      <c r="J9" s="232" t="s">
        <v>131</v>
      </c>
      <c r="K9" s="27" t="s">
        <v>133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34"/>
      <c r="AI9" s="14"/>
      <c r="AJ9" s="35"/>
      <c r="AK9" s="14"/>
      <c r="AL9" s="14"/>
      <c r="AN9" s="302"/>
    </row>
    <row r="10" spans="5:40" ht="16.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134</v>
      </c>
      <c r="Q10" s="37"/>
      <c r="R10" s="33"/>
      <c r="S10" s="38"/>
      <c r="T10" s="31"/>
      <c r="U10" s="31"/>
      <c r="V10" s="31"/>
      <c r="W10" s="31"/>
      <c r="X10" s="36"/>
      <c r="Y10" s="31"/>
      <c r="Z10" s="31"/>
      <c r="AA10" s="31"/>
      <c r="AB10" s="31"/>
      <c r="AC10" s="31"/>
      <c r="AD10" s="31"/>
      <c r="AE10" s="31"/>
      <c r="AF10" s="39"/>
      <c r="AG10" s="39"/>
      <c r="AH10" s="34"/>
      <c r="AI10" s="31"/>
      <c r="AJ10" s="35"/>
      <c r="AK10" s="31"/>
      <c r="AL10" s="31"/>
      <c r="AN10" s="302"/>
    </row>
    <row r="11" spans="10:40" s="40" customFormat="1" ht="16.5">
      <c r="J11" s="29"/>
      <c r="K11" s="25" t="s">
        <v>135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2"/>
      <c r="Z11" s="41"/>
      <c r="AA11" s="42"/>
      <c r="AB11" s="42"/>
      <c r="AC11" s="41"/>
      <c r="AD11" s="41"/>
      <c r="AE11" s="42"/>
      <c r="AF11" s="42"/>
      <c r="AG11" s="42"/>
      <c r="AH11" s="45"/>
      <c r="AI11" s="42"/>
      <c r="AJ11" s="42"/>
      <c r="AK11" s="307" t="s">
        <v>591</v>
      </c>
      <c r="AL11" s="307"/>
      <c r="AN11" s="303"/>
    </row>
    <row r="12" spans="5:40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N12" s="304"/>
    </row>
    <row r="13" spans="5:40" s="51" customFormat="1" ht="126" customHeight="1">
      <c r="E13" s="52" t="s">
        <v>136</v>
      </c>
      <c r="F13" s="52"/>
      <c r="G13" s="52"/>
      <c r="H13" s="52"/>
      <c r="I13" s="52"/>
      <c r="J13" s="53" t="s">
        <v>137</v>
      </c>
      <c r="K13" s="54" t="s">
        <v>138</v>
      </c>
      <c r="L13" s="90" t="s">
        <v>355</v>
      </c>
      <c r="M13" s="55"/>
      <c r="N13" s="55"/>
      <c r="O13" s="56"/>
      <c r="P13" s="90" t="s">
        <v>139</v>
      </c>
      <c r="Q13" s="56"/>
      <c r="R13" s="90"/>
      <c r="S13" s="57" t="s">
        <v>563</v>
      </c>
      <c r="T13" s="57" t="s">
        <v>564</v>
      </c>
      <c r="U13" s="57" t="s">
        <v>565</v>
      </c>
      <c r="V13" s="57" t="s">
        <v>559</v>
      </c>
      <c r="W13" s="57" t="s">
        <v>558</v>
      </c>
      <c r="X13" s="57" t="s">
        <v>601</v>
      </c>
      <c r="Y13" s="57" t="s">
        <v>569</v>
      </c>
      <c r="Z13" s="57" t="s">
        <v>557</v>
      </c>
      <c r="AA13" s="57" t="s">
        <v>570</v>
      </c>
      <c r="AB13" s="57" t="s">
        <v>556</v>
      </c>
      <c r="AC13" s="57" t="s">
        <v>555</v>
      </c>
      <c r="AD13" s="57" t="s">
        <v>554</v>
      </c>
      <c r="AE13" s="57" t="s">
        <v>553</v>
      </c>
      <c r="AF13" s="226" t="s">
        <v>594</v>
      </c>
      <c r="AG13" s="57" t="s">
        <v>560</v>
      </c>
      <c r="AH13" s="57" t="s">
        <v>561</v>
      </c>
      <c r="AI13" s="57" t="s">
        <v>572</v>
      </c>
      <c r="AJ13" s="57" t="s">
        <v>550</v>
      </c>
      <c r="AK13" s="293" t="s">
        <v>599</v>
      </c>
      <c r="AL13" s="293" t="s">
        <v>603</v>
      </c>
      <c r="AN13" s="308" t="s">
        <v>589</v>
      </c>
    </row>
    <row r="14" spans="5:40" s="58" customFormat="1" ht="11.25">
      <c r="E14" s="59" t="s">
        <v>106</v>
      </c>
      <c r="F14" s="59"/>
      <c r="G14" s="59"/>
      <c r="H14" s="59"/>
      <c r="I14" s="59"/>
      <c r="J14" s="60" t="s">
        <v>566</v>
      </c>
      <c r="K14" s="60" t="s">
        <v>552</v>
      </c>
      <c r="L14" s="60"/>
      <c r="M14" s="60"/>
      <c r="N14" s="60"/>
      <c r="O14" s="60"/>
      <c r="P14" s="60"/>
      <c r="Q14" s="60"/>
      <c r="R14" s="60"/>
      <c r="S14" s="60" t="s">
        <v>116</v>
      </c>
      <c r="T14" s="60" t="s">
        <v>148</v>
      </c>
      <c r="U14" s="60" t="s">
        <v>149</v>
      </c>
      <c r="V14" s="60" t="s">
        <v>150</v>
      </c>
      <c r="W14" s="60"/>
      <c r="X14" s="60" t="s">
        <v>151</v>
      </c>
      <c r="Y14" s="60" t="s">
        <v>152</v>
      </c>
      <c r="Z14" s="60" t="s">
        <v>153</v>
      </c>
      <c r="AA14" s="60" t="s">
        <v>154</v>
      </c>
      <c r="AB14" s="60" t="s">
        <v>155</v>
      </c>
      <c r="AC14" s="60" t="s">
        <v>156</v>
      </c>
      <c r="AD14" s="60" t="s">
        <v>157</v>
      </c>
      <c r="AE14" s="60" t="s">
        <v>158</v>
      </c>
      <c r="AF14" s="60" t="s">
        <v>159</v>
      </c>
      <c r="AG14" s="60" t="s">
        <v>159</v>
      </c>
      <c r="AH14" s="60" t="s">
        <v>160</v>
      </c>
      <c r="AI14" s="60" t="s">
        <v>158</v>
      </c>
      <c r="AJ14" s="60" t="s">
        <v>161</v>
      </c>
      <c r="AK14" s="60" t="s">
        <v>162</v>
      </c>
      <c r="AL14" s="60" t="s">
        <v>546</v>
      </c>
      <c r="AN14" s="305" t="s">
        <v>590</v>
      </c>
    </row>
    <row r="15" spans="5:40" s="61" customFormat="1" ht="16.5">
      <c r="E15" s="62"/>
      <c r="F15" s="63"/>
      <c r="G15" s="63"/>
      <c r="H15" s="64"/>
      <c r="I15" s="65"/>
      <c r="J15" s="233" t="s">
        <v>164</v>
      </c>
      <c r="K15" s="234"/>
      <c r="L15" s="235">
        <f aca="true" t="shared" si="0" ref="L15:AL15">SUM(L16+L163+L165)</f>
        <v>0</v>
      </c>
      <c r="M15" s="235">
        <f t="shared" si="0"/>
        <v>0</v>
      </c>
      <c r="N15" s="235">
        <f t="shared" si="0"/>
        <v>0</v>
      </c>
      <c r="O15" s="235">
        <f t="shared" si="0"/>
        <v>0</v>
      </c>
      <c r="P15" s="235">
        <f t="shared" si="0"/>
        <v>0</v>
      </c>
      <c r="Q15" s="235">
        <f t="shared" si="0"/>
        <v>0</v>
      </c>
      <c r="R15" s="235"/>
      <c r="S15" s="235">
        <f t="shared" si="0"/>
        <v>6470309</v>
      </c>
      <c r="T15" s="235">
        <f t="shared" si="0"/>
        <v>0</v>
      </c>
      <c r="U15" s="210">
        <f>SUM(S15:T15)</f>
        <v>6470309</v>
      </c>
      <c r="V15" s="235">
        <f t="shared" si="0"/>
        <v>104000</v>
      </c>
      <c r="W15" s="235"/>
      <c r="X15" s="235">
        <f t="shared" si="0"/>
        <v>50000</v>
      </c>
      <c r="Y15" s="235">
        <f t="shared" si="0"/>
        <v>301033</v>
      </c>
      <c r="Z15" s="235">
        <f t="shared" si="0"/>
        <v>0</v>
      </c>
      <c r="AA15" s="235">
        <f t="shared" si="0"/>
        <v>0</v>
      </c>
      <c r="AB15" s="235">
        <f t="shared" si="0"/>
        <v>0</v>
      </c>
      <c r="AC15" s="235">
        <f t="shared" si="0"/>
        <v>0</v>
      </c>
      <c r="AD15" s="235">
        <f t="shared" si="0"/>
        <v>0</v>
      </c>
      <c r="AE15" s="235">
        <f t="shared" si="0"/>
        <v>0</v>
      </c>
      <c r="AF15" s="235">
        <f t="shared" si="0"/>
        <v>20000</v>
      </c>
      <c r="AG15" s="210">
        <f>SUM(V15:AF15)</f>
        <v>475033</v>
      </c>
      <c r="AH15" s="210">
        <f aca="true" t="shared" si="1" ref="AH15:AH46">SUM(U15+AG15)</f>
        <v>6945342</v>
      </c>
      <c r="AI15" s="235">
        <f>SUM(AI16+AI163+AI165)</f>
        <v>0</v>
      </c>
      <c r="AJ15" s="210">
        <f>SUM(AH15:AI15)</f>
        <v>6945342</v>
      </c>
      <c r="AK15" s="235">
        <f t="shared" si="0"/>
        <v>7197204</v>
      </c>
      <c r="AL15" s="235">
        <f t="shared" si="0"/>
        <v>7289720</v>
      </c>
      <c r="AN15" s="306">
        <f aca="true" t="shared" si="2" ref="AN15:AN46">SUM(S15+AG15)</f>
        <v>6945342</v>
      </c>
    </row>
    <row r="16" spans="5:40" s="40" customFormat="1" ht="16.5">
      <c r="E16" s="62"/>
      <c r="F16" s="64"/>
      <c r="G16" s="64"/>
      <c r="H16" s="64"/>
      <c r="I16" s="65"/>
      <c r="J16" s="233" t="s">
        <v>165</v>
      </c>
      <c r="K16" s="234"/>
      <c r="L16" s="235">
        <f aca="true" t="shared" si="3" ref="L16:AL16">SUM(L17+L138)</f>
        <v>0</v>
      </c>
      <c r="M16" s="235">
        <f t="shared" si="3"/>
        <v>0</v>
      </c>
      <c r="N16" s="235">
        <f t="shared" si="3"/>
        <v>0</v>
      </c>
      <c r="O16" s="235">
        <f t="shared" si="3"/>
        <v>0</v>
      </c>
      <c r="P16" s="235">
        <f t="shared" si="3"/>
        <v>0</v>
      </c>
      <c r="Q16" s="235">
        <f t="shared" si="3"/>
        <v>0</v>
      </c>
      <c r="R16" s="235"/>
      <c r="S16" s="235">
        <f t="shared" si="3"/>
        <v>6470309</v>
      </c>
      <c r="T16" s="235">
        <f t="shared" si="3"/>
        <v>0</v>
      </c>
      <c r="U16" s="210">
        <f aca="true" t="shared" si="4" ref="U16:U79">SUM(S16:T16)</f>
        <v>6470309</v>
      </c>
      <c r="V16" s="235">
        <f t="shared" si="3"/>
        <v>104000</v>
      </c>
      <c r="W16" s="235"/>
      <c r="X16" s="235">
        <f t="shared" si="3"/>
        <v>50000</v>
      </c>
      <c r="Y16" s="235">
        <f t="shared" si="3"/>
        <v>301033</v>
      </c>
      <c r="Z16" s="235">
        <f t="shared" si="3"/>
        <v>0</v>
      </c>
      <c r="AA16" s="235">
        <f t="shared" si="3"/>
        <v>0</v>
      </c>
      <c r="AB16" s="235">
        <f t="shared" si="3"/>
        <v>0</v>
      </c>
      <c r="AC16" s="235">
        <f t="shared" si="3"/>
        <v>0</v>
      </c>
      <c r="AD16" s="235">
        <f t="shared" si="3"/>
        <v>0</v>
      </c>
      <c r="AE16" s="235">
        <f t="shared" si="3"/>
        <v>0</v>
      </c>
      <c r="AF16" s="210"/>
      <c r="AG16" s="210">
        <f>SUM(V16:AF16)</f>
        <v>455033</v>
      </c>
      <c r="AH16" s="210">
        <f t="shared" si="1"/>
        <v>6925342</v>
      </c>
      <c r="AI16" s="235">
        <f>SUM(AI17+AI138)</f>
        <v>0</v>
      </c>
      <c r="AJ16" s="210">
        <f aca="true" t="shared" si="5" ref="AJ16:AJ79">SUM(AH16:AI16)</f>
        <v>6925342</v>
      </c>
      <c r="AK16" s="235">
        <f t="shared" si="3"/>
        <v>7197204</v>
      </c>
      <c r="AL16" s="235">
        <f t="shared" si="3"/>
        <v>7289720</v>
      </c>
      <c r="AN16" s="306">
        <f t="shared" si="2"/>
        <v>6925342</v>
      </c>
    </row>
    <row r="17" spans="5:40" s="40" customFormat="1" ht="16.5">
      <c r="E17" s="62"/>
      <c r="F17" s="64"/>
      <c r="G17" s="64"/>
      <c r="H17" s="64"/>
      <c r="I17" s="65"/>
      <c r="J17" s="236" t="s">
        <v>112</v>
      </c>
      <c r="K17" s="237" t="s">
        <v>166</v>
      </c>
      <c r="L17" s="235">
        <f aca="true" t="shared" si="6" ref="L17:AL17">SUM(L18+L80+L93+L108+L126+L132)</f>
        <v>0</v>
      </c>
      <c r="M17" s="235">
        <f t="shared" si="6"/>
        <v>0</v>
      </c>
      <c r="N17" s="235">
        <f t="shared" si="6"/>
        <v>0</v>
      </c>
      <c r="O17" s="235">
        <f t="shared" si="6"/>
        <v>0</v>
      </c>
      <c r="P17" s="235">
        <f t="shared" si="6"/>
        <v>0</v>
      </c>
      <c r="Q17" s="235">
        <f t="shared" si="6"/>
        <v>0</v>
      </c>
      <c r="R17" s="235"/>
      <c r="S17" s="235">
        <f t="shared" si="6"/>
        <v>6470309</v>
      </c>
      <c r="T17" s="235">
        <f t="shared" si="6"/>
        <v>0</v>
      </c>
      <c r="U17" s="210">
        <f t="shared" si="4"/>
        <v>6470309</v>
      </c>
      <c r="V17" s="235">
        <f t="shared" si="6"/>
        <v>104000</v>
      </c>
      <c r="W17" s="235"/>
      <c r="X17" s="235">
        <f t="shared" si="6"/>
        <v>50000</v>
      </c>
      <c r="Y17" s="235">
        <f t="shared" si="6"/>
        <v>301033</v>
      </c>
      <c r="Z17" s="235">
        <f t="shared" si="6"/>
        <v>0</v>
      </c>
      <c r="AA17" s="235">
        <f t="shared" si="6"/>
        <v>0</v>
      </c>
      <c r="AB17" s="235">
        <f t="shared" si="6"/>
        <v>0</v>
      </c>
      <c r="AC17" s="235">
        <f t="shared" si="6"/>
        <v>0</v>
      </c>
      <c r="AD17" s="235">
        <f t="shared" si="6"/>
        <v>0</v>
      </c>
      <c r="AE17" s="235">
        <f t="shared" si="6"/>
        <v>0</v>
      </c>
      <c r="AF17" s="210"/>
      <c r="AG17" s="210">
        <f>SUM(V17:AF17)</f>
        <v>455033</v>
      </c>
      <c r="AH17" s="210">
        <f t="shared" si="1"/>
        <v>6925342</v>
      </c>
      <c r="AI17" s="235">
        <f>SUM(AI18+AI80+AI93+AI108+AI126+AI132)</f>
        <v>0</v>
      </c>
      <c r="AJ17" s="210">
        <f t="shared" si="5"/>
        <v>6925342</v>
      </c>
      <c r="AK17" s="235">
        <f t="shared" si="6"/>
        <v>7197204</v>
      </c>
      <c r="AL17" s="235">
        <f t="shared" si="6"/>
        <v>7289720</v>
      </c>
      <c r="AN17" s="306">
        <f t="shared" si="2"/>
        <v>6925342</v>
      </c>
    </row>
    <row r="18" spans="5:40" s="40" customFormat="1" ht="16.5">
      <c r="E18" s="62"/>
      <c r="F18" s="64"/>
      <c r="G18" s="64"/>
      <c r="H18" s="64"/>
      <c r="I18" s="65"/>
      <c r="J18" s="238" t="s">
        <v>167</v>
      </c>
      <c r="K18" s="239" t="s">
        <v>168</v>
      </c>
      <c r="L18" s="235">
        <f>SUM(L19+L25+L37+L56+L66+L73)</f>
        <v>0</v>
      </c>
      <c r="M18" s="235">
        <f aca="true" t="shared" si="7" ref="M18:AE18">SUM(M19+M25+M37+M56+M66+M73)</f>
        <v>0</v>
      </c>
      <c r="N18" s="235">
        <f t="shared" si="7"/>
        <v>0</v>
      </c>
      <c r="O18" s="235">
        <f t="shared" si="7"/>
        <v>0</v>
      </c>
      <c r="P18" s="235">
        <f t="shared" si="7"/>
        <v>0</v>
      </c>
      <c r="Q18" s="235">
        <f t="shared" si="7"/>
        <v>0</v>
      </c>
      <c r="R18" s="235"/>
      <c r="S18" s="235">
        <f t="shared" si="7"/>
        <v>0</v>
      </c>
      <c r="T18" s="235">
        <f t="shared" si="7"/>
        <v>0</v>
      </c>
      <c r="U18" s="210">
        <f t="shared" si="4"/>
        <v>0</v>
      </c>
      <c r="V18" s="235">
        <f t="shared" si="7"/>
        <v>0</v>
      </c>
      <c r="W18" s="235"/>
      <c r="X18" s="235">
        <f t="shared" si="7"/>
        <v>0</v>
      </c>
      <c r="Y18" s="235">
        <f t="shared" si="7"/>
        <v>301033</v>
      </c>
      <c r="Z18" s="235">
        <f t="shared" si="7"/>
        <v>0</v>
      </c>
      <c r="AA18" s="235">
        <f t="shared" si="7"/>
        <v>0</v>
      </c>
      <c r="AB18" s="235">
        <f t="shared" si="7"/>
        <v>0</v>
      </c>
      <c r="AC18" s="235">
        <f t="shared" si="7"/>
        <v>0</v>
      </c>
      <c r="AD18" s="235">
        <f t="shared" si="7"/>
        <v>0</v>
      </c>
      <c r="AE18" s="235">
        <f t="shared" si="7"/>
        <v>0</v>
      </c>
      <c r="AF18" s="210"/>
      <c r="AG18" s="210">
        <f>SUM(V18:AF18)</f>
        <v>301033</v>
      </c>
      <c r="AH18" s="210">
        <f t="shared" si="1"/>
        <v>301033</v>
      </c>
      <c r="AI18" s="235">
        <f>SUM(AI19+AI25+AI37+AI56+AI66+AI73)</f>
        <v>0</v>
      </c>
      <c r="AJ18" s="210">
        <f t="shared" si="5"/>
        <v>301033</v>
      </c>
      <c r="AK18" s="235">
        <v>301033</v>
      </c>
      <c r="AL18" s="235">
        <v>301033</v>
      </c>
      <c r="AN18" s="306">
        <f t="shared" si="2"/>
        <v>301033</v>
      </c>
    </row>
    <row r="19" spans="5:40" s="40" customFormat="1" ht="16.5" hidden="1">
      <c r="E19" s="62" t="s">
        <v>169</v>
      </c>
      <c r="F19" s="64"/>
      <c r="G19" s="64"/>
      <c r="H19" s="64"/>
      <c r="I19" s="65"/>
      <c r="J19" s="240" t="s">
        <v>170</v>
      </c>
      <c r="K19" s="241" t="s">
        <v>171</v>
      </c>
      <c r="L19" s="242">
        <f>SUM(L20+L23)</f>
        <v>0</v>
      </c>
      <c r="M19" s="242">
        <f>SUM(M20+M23)</f>
        <v>0</v>
      </c>
      <c r="N19" s="242">
        <f>SUM(N20+N23)</f>
        <v>0</v>
      </c>
      <c r="O19" s="242">
        <f aca="true" t="shared" si="8" ref="O19:AE19">SUM(O20+O23)</f>
        <v>0</v>
      </c>
      <c r="P19" s="242">
        <f t="shared" si="8"/>
        <v>0</v>
      </c>
      <c r="Q19" s="242">
        <f t="shared" si="8"/>
        <v>0</v>
      </c>
      <c r="R19" s="242"/>
      <c r="S19" s="242">
        <f t="shared" si="8"/>
        <v>0</v>
      </c>
      <c r="T19" s="242">
        <f t="shared" si="8"/>
        <v>0</v>
      </c>
      <c r="U19" s="210">
        <f t="shared" si="4"/>
        <v>0</v>
      </c>
      <c r="V19" s="242">
        <f t="shared" si="8"/>
        <v>0</v>
      </c>
      <c r="W19" s="242"/>
      <c r="X19" s="242">
        <f t="shared" si="8"/>
        <v>0</v>
      </c>
      <c r="Y19" s="242">
        <f>SUM(Y20+Y23)</f>
        <v>0</v>
      </c>
      <c r="Z19" s="242">
        <f>SUM(Z20+Z23)</f>
        <v>0</v>
      </c>
      <c r="AA19" s="242">
        <f t="shared" si="8"/>
        <v>0</v>
      </c>
      <c r="AB19" s="242">
        <f t="shared" si="8"/>
        <v>0</v>
      </c>
      <c r="AC19" s="242">
        <f t="shared" si="8"/>
        <v>0</v>
      </c>
      <c r="AD19" s="242">
        <f t="shared" si="8"/>
        <v>0</v>
      </c>
      <c r="AE19" s="242">
        <f t="shared" si="8"/>
        <v>0</v>
      </c>
      <c r="AF19" s="210">
        <f aca="true" t="shared" si="9" ref="AF19:AF50">SUM(U19:AD19)</f>
        <v>0</v>
      </c>
      <c r="AG19" s="210">
        <f aca="true" t="shared" si="10" ref="AG19:AG50">SUM(V19:AE19)</f>
        <v>0</v>
      </c>
      <c r="AH19" s="210">
        <f t="shared" si="1"/>
        <v>0</v>
      </c>
      <c r="AI19" s="242">
        <f>SUM(AI20+AI23)</f>
        <v>0</v>
      </c>
      <c r="AJ19" s="210">
        <f t="shared" si="5"/>
        <v>0</v>
      </c>
      <c r="AK19" s="242">
        <f>SUM(AK20+AK23)</f>
        <v>0</v>
      </c>
      <c r="AL19" s="242">
        <f>SUM(AL20+AL23)</f>
        <v>0</v>
      </c>
      <c r="AN19" s="306">
        <f t="shared" si="2"/>
        <v>0</v>
      </c>
    </row>
    <row r="20" spans="5:40" s="69" customFormat="1" ht="16.5" hidden="1">
      <c r="E20" s="66" t="s">
        <v>169</v>
      </c>
      <c r="F20" s="67"/>
      <c r="G20" s="67"/>
      <c r="H20" s="67"/>
      <c r="I20" s="68"/>
      <c r="J20" s="243" t="s">
        <v>172</v>
      </c>
      <c r="K20" s="244" t="s">
        <v>173</v>
      </c>
      <c r="L20" s="245">
        <f>SUM(L21:L22)</f>
        <v>0</v>
      </c>
      <c r="M20" s="245">
        <f>SUM(M21:M22)</f>
        <v>0</v>
      </c>
      <c r="N20" s="245">
        <f>SUM(N21:N22)</f>
        <v>0</v>
      </c>
      <c r="O20" s="245">
        <f aca="true" t="shared" si="11" ref="O20:AE20">SUM(O21:O22)</f>
        <v>0</v>
      </c>
      <c r="P20" s="245">
        <f t="shared" si="11"/>
        <v>0</v>
      </c>
      <c r="Q20" s="245">
        <f t="shared" si="11"/>
        <v>0</v>
      </c>
      <c r="R20" s="245"/>
      <c r="S20" s="245">
        <f t="shared" si="11"/>
        <v>0</v>
      </c>
      <c r="T20" s="245">
        <f t="shared" si="11"/>
        <v>0</v>
      </c>
      <c r="U20" s="210">
        <f t="shared" si="4"/>
        <v>0</v>
      </c>
      <c r="V20" s="245">
        <f t="shared" si="11"/>
        <v>0</v>
      </c>
      <c r="W20" s="245"/>
      <c r="X20" s="245">
        <f t="shared" si="11"/>
        <v>0</v>
      </c>
      <c r="Y20" s="245">
        <f>SUM(Y21:Y22)</f>
        <v>0</v>
      </c>
      <c r="Z20" s="245">
        <f>SUM(Z21:Z22)</f>
        <v>0</v>
      </c>
      <c r="AA20" s="245">
        <f t="shared" si="11"/>
        <v>0</v>
      </c>
      <c r="AB20" s="245">
        <f t="shared" si="11"/>
        <v>0</v>
      </c>
      <c r="AC20" s="245">
        <f>SUM(AC21:AC22)</f>
        <v>0</v>
      </c>
      <c r="AD20" s="245">
        <f t="shared" si="11"/>
        <v>0</v>
      </c>
      <c r="AE20" s="245">
        <f t="shared" si="11"/>
        <v>0</v>
      </c>
      <c r="AF20" s="210">
        <f t="shared" si="9"/>
        <v>0</v>
      </c>
      <c r="AG20" s="210">
        <f t="shared" si="10"/>
        <v>0</v>
      </c>
      <c r="AH20" s="210">
        <f t="shared" si="1"/>
        <v>0</v>
      </c>
      <c r="AI20" s="245">
        <f>SUM(AI21:AI22)</f>
        <v>0</v>
      </c>
      <c r="AJ20" s="210">
        <f t="shared" si="5"/>
        <v>0</v>
      </c>
      <c r="AK20" s="245">
        <f>SUM(AK21:AK22)</f>
        <v>0</v>
      </c>
      <c r="AL20" s="245">
        <f>SUM(AL21:AL22)</f>
        <v>0</v>
      </c>
      <c r="AN20" s="306">
        <f t="shared" si="2"/>
        <v>0</v>
      </c>
    </row>
    <row r="21" spans="5:40" s="73" customFormat="1" ht="16.5" hidden="1">
      <c r="E21" s="70" t="s">
        <v>169</v>
      </c>
      <c r="F21" s="71"/>
      <c r="G21" s="71"/>
      <c r="H21" s="71"/>
      <c r="I21" s="72"/>
      <c r="J21" s="246" t="s">
        <v>174</v>
      </c>
      <c r="K21" s="247" t="s">
        <v>175</v>
      </c>
      <c r="L21" s="248"/>
      <c r="M21" s="248"/>
      <c r="N21" s="248"/>
      <c r="O21" s="248"/>
      <c r="P21" s="248">
        <f>Q21-O21</f>
        <v>0</v>
      </c>
      <c r="Q21" s="248"/>
      <c r="R21" s="248"/>
      <c r="S21" s="248"/>
      <c r="T21" s="248"/>
      <c r="U21" s="210">
        <f t="shared" si="4"/>
        <v>0</v>
      </c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10">
        <f t="shared" si="9"/>
        <v>0</v>
      </c>
      <c r="AG21" s="210">
        <f t="shared" si="10"/>
        <v>0</v>
      </c>
      <c r="AH21" s="210">
        <f t="shared" si="1"/>
        <v>0</v>
      </c>
      <c r="AI21" s="248"/>
      <c r="AJ21" s="210">
        <f t="shared" si="5"/>
        <v>0</v>
      </c>
      <c r="AK21" s="248"/>
      <c r="AL21" s="248"/>
      <c r="AN21" s="306">
        <f t="shared" si="2"/>
        <v>0</v>
      </c>
    </row>
    <row r="22" spans="5:40" s="73" customFormat="1" ht="16.5" hidden="1">
      <c r="E22" s="70" t="s">
        <v>169</v>
      </c>
      <c r="F22" s="71"/>
      <c r="G22" s="71"/>
      <c r="H22" s="71"/>
      <c r="I22" s="72"/>
      <c r="J22" s="246" t="s">
        <v>174</v>
      </c>
      <c r="K22" s="247" t="s">
        <v>175</v>
      </c>
      <c r="L22" s="248"/>
      <c r="M22" s="248"/>
      <c r="N22" s="248"/>
      <c r="O22" s="248"/>
      <c r="P22" s="248">
        <f>Q22-O22</f>
        <v>0</v>
      </c>
      <c r="Q22" s="248"/>
      <c r="R22" s="248"/>
      <c r="S22" s="248"/>
      <c r="T22" s="248"/>
      <c r="U22" s="210">
        <f t="shared" si="4"/>
        <v>0</v>
      </c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10">
        <f t="shared" si="9"/>
        <v>0</v>
      </c>
      <c r="AG22" s="210">
        <f t="shared" si="10"/>
        <v>0</v>
      </c>
      <c r="AH22" s="210">
        <f t="shared" si="1"/>
        <v>0</v>
      </c>
      <c r="AI22" s="248"/>
      <c r="AJ22" s="210">
        <f t="shared" si="5"/>
        <v>0</v>
      </c>
      <c r="AK22" s="248"/>
      <c r="AL22" s="248"/>
      <c r="AN22" s="306">
        <f t="shared" si="2"/>
        <v>0</v>
      </c>
    </row>
    <row r="23" spans="5:40" s="69" customFormat="1" ht="16.5" hidden="1">
      <c r="E23" s="66" t="s">
        <v>169</v>
      </c>
      <c r="F23" s="67"/>
      <c r="G23" s="67"/>
      <c r="H23" s="67"/>
      <c r="I23" s="68"/>
      <c r="J23" s="243" t="s">
        <v>176</v>
      </c>
      <c r="K23" s="244" t="s">
        <v>177</v>
      </c>
      <c r="L23" s="245">
        <f>SUM(L24:L24)</f>
        <v>0</v>
      </c>
      <c r="M23" s="245">
        <f aca="true" t="shared" si="12" ref="M23:AE23">SUM(M24:M24)</f>
        <v>0</v>
      </c>
      <c r="N23" s="245">
        <f t="shared" si="12"/>
        <v>0</v>
      </c>
      <c r="O23" s="245">
        <f t="shared" si="12"/>
        <v>0</v>
      </c>
      <c r="P23" s="245">
        <f t="shared" si="12"/>
        <v>0</v>
      </c>
      <c r="Q23" s="245">
        <f t="shared" si="12"/>
        <v>0</v>
      </c>
      <c r="R23" s="245"/>
      <c r="S23" s="245">
        <f t="shared" si="12"/>
        <v>0</v>
      </c>
      <c r="T23" s="245">
        <f t="shared" si="12"/>
        <v>0</v>
      </c>
      <c r="U23" s="210">
        <f t="shared" si="4"/>
        <v>0</v>
      </c>
      <c r="V23" s="245">
        <f t="shared" si="12"/>
        <v>0</v>
      </c>
      <c r="W23" s="245"/>
      <c r="X23" s="245">
        <f t="shared" si="12"/>
        <v>0</v>
      </c>
      <c r="Y23" s="245">
        <f t="shared" si="12"/>
        <v>0</v>
      </c>
      <c r="Z23" s="245">
        <f t="shared" si="12"/>
        <v>0</v>
      </c>
      <c r="AA23" s="245">
        <f t="shared" si="12"/>
        <v>0</v>
      </c>
      <c r="AB23" s="245">
        <f t="shared" si="12"/>
        <v>0</v>
      </c>
      <c r="AC23" s="245">
        <f>SUM(AC24:AC24)</f>
        <v>0</v>
      </c>
      <c r="AD23" s="245">
        <f t="shared" si="12"/>
        <v>0</v>
      </c>
      <c r="AE23" s="245">
        <f t="shared" si="12"/>
        <v>0</v>
      </c>
      <c r="AF23" s="210">
        <f t="shared" si="9"/>
        <v>0</v>
      </c>
      <c r="AG23" s="210">
        <f t="shared" si="10"/>
        <v>0</v>
      </c>
      <c r="AH23" s="210">
        <f t="shared" si="1"/>
        <v>0</v>
      </c>
      <c r="AI23" s="245">
        <f>SUM(AI24:AI24)</f>
        <v>0</v>
      </c>
      <c r="AJ23" s="210">
        <f t="shared" si="5"/>
        <v>0</v>
      </c>
      <c r="AK23" s="245">
        <f>SUM(AK24:AK24)</f>
        <v>0</v>
      </c>
      <c r="AL23" s="245">
        <f>SUM(AL24:AL24)</f>
        <v>0</v>
      </c>
      <c r="AN23" s="306">
        <f t="shared" si="2"/>
        <v>0</v>
      </c>
    </row>
    <row r="24" spans="5:40" s="74" customFormat="1" ht="16.5" hidden="1">
      <c r="E24" s="70" t="s">
        <v>169</v>
      </c>
      <c r="F24" s="71"/>
      <c r="G24" s="71"/>
      <c r="H24" s="71"/>
      <c r="I24" s="72"/>
      <c r="J24" s="246" t="s">
        <v>178</v>
      </c>
      <c r="K24" s="247" t="s">
        <v>179</v>
      </c>
      <c r="L24" s="248"/>
      <c r="M24" s="248"/>
      <c r="N24" s="248"/>
      <c r="O24" s="248"/>
      <c r="P24" s="248">
        <f>Q24-O24</f>
        <v>0</v>
      </c>
      <c r="Q24" s="248"/>
      <c r="R24" s="248"/>
      <c r="S24" s="248"/>
      <c r="T24" s="248"/>
      <c r="U24" s="210">
        <f t="shared" si="4"/>
        <v>0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10">
        <f t="shared" si="9"/>
        <v>0</v>
      </c>
      <c r="AG24" s="210">
        <f t="shared" si="10"/>
        <v>0</v>
      </c>
      <c r="AH24" s="210">
        <f t="shared" si="1"/>
        <v>0</v>
      </c>
      <c r="AI24" s="248"/>
      <c r="AJ24" s="210">
        <f t="shared" si="5"/>
        <v>0</v>
      </c>
      <c r="AK24" s="248"/>
      <c r="AL24" s="248"/>
      <c r="AN24" s="306">
        <f t="shared" si="2"/>
        <v>0</v>
      </c>
    </row>
    <row r="25" spans="4:40" s="40" customFormat="1" ht="14.25" customHeight="1" hidden="1">
      <c r="D25" s="87" t="s">
        <v>346</v>
      </c>
      <c r="E25" s="62" t="s">
        <v>169</v>
      </c>
      <c r="F25" s="64"/>
      <c r="G25" s="64"/>
      <c r="H25" s="64"/>
      <c r="I25" s="65"/>
      <c r="J25" s="240" t="s">
        <v>180</v>
      </c>
      <c r="K25" s="241" t="s">
        <v>181</v>
      </c>
      <c r="L25" s="242">
        <f>SUM(L26+L28+L30+L34)</f>
        <v>0</v>
      </c>
      <c r="M25" s="242">
        <f aca="true" t="shared" si="13" ref="M25:AE25">SUM(M26+M28+M30+M34)</f>
        <v>0</v>
      </c>
      <c r="N25" s="242">
        <f t="shared" si="13"/>
        <v>0</v>
      </c>
      <c r="O25" s="242">
        <f t="shared" si="13"/>
        <v>0</v>
      </c>
      <c r="P25" s="242">
        <f t="shared" si="13"/>
        <v>0</v>
      </c>
      <c r="Q25" s="242">
        <f t="shared" si="13"/>
        <v>0</v>
      </c>
      <c r="R25" s="242"/>
      <c r="S25" s="242">
        <f t="shared" si="13"/>
        <v>0</v>
      </c>
      <c r="T25" s="242">
        <f t="shared" si="13"/>
        <v>0</v>
      </c>
      <c r="U25" s="210">
        <f t="shared" si="4"/>
        <v>0</v>
      </c>
      <c r="V25" s="242">
        <f t="shared" si="13"/>
        <v>0</v>
      </c>
      <c r="W25" s="242"/>
      <c r="X25" s="242">
        <f t="shared" si="13"/>
        <v>0</v>
      </c>
      <c r="Y25" s="242">
        <f t="shared" si="13"/>
        <v>0</v>
      </c>
      <c r="Z25" s="242">
        <f t="shared" si="13"/>
        <v>0</v>
      </c>
      <c r="AA25" s="242">
        <f t="shared" si="13"/>
        <v>0</v>
      </c>
      <c r="AB25" s="242">
        <f t="shared" si="13"/>
        <v>0</v>
      </c>
      <c r="AC25" s="242">
        <f t="shared" si="13"/>
        <v>0</v>
      </c>
      <c r="AD25" s="242">
        <f t="shared" si="13"/>
        <v>0</v>
      </c>
      <c r="AE25" s="242">
        <f t="shared" si="13"/>
        <v>0</v>
      </c>
      <c r="AF25" s="210">
        <f t="shared" si="9"/>
        <v>0</v>
      </c>
      <c r="AG25" s="210">
        <f t="shared" si="10"/>
        <v>0</v>
      </c>
      <c r="AH25" s="210">
        <f t="shared" si="1"/>
        <v>0</v>
      </c>
      <c r="AI25" s="242">
        <f>SUM(AI26+AI28+AI30+AI34)</f>
        <v>0</v>
      </c>
      <c r="AJ25" s="210">
        <f t="shared" si="5"/>
        <v>0</v>
      </c>
      <c r="AK25" s="242">
        <f>SUM(AK26+AK28+AK30+AK34)</f>
        <v>0</v>
      </c>
      <c r="AL25" s="242">
        <f>SUM(AL26+AL28+AL30+AL34)</f>
        <v>0</v>
      </c>
      <c r="AN25" s="306">
        <f t="shared" si="2"/>
        <v>0</v>
      </c>
    </row>
    <row r="26" spans="4:40" s="69" customFormat="1" ht="16.5" hidden="1">
      <c r="D26" s="88" t="s">
        <v>347</v>
      </c>
      <c r="E26" s="66" t="s">
        <v>169</v>
      </c>
      <c r="F26" s="67"/>
      <c r="G26" s="67"/>
      <c r="H26" s="67"/>
      <c r="I26" s="68"/>
      <c r="J26" s="243" t="s">
        <v>348</v>
      </c>
      <c r="K26" s="244" t="s">
        <v>349</v>
      </c>
      <c r="L26" s="245">
        <f>SUM(L27)</f>
        <v>0</v>
      </c>
      <c r="M26" s="245">
        <f aca="true" t="shared" si="14" ref="M26:AL26">SUM(M27)</f>
        <v>0</v>
      </c>
      <c r="N26" s="245">
        <f t="shared" si="14"/>
        <v>0</v>
      </c>
      <c r="O26" s="245">
        <f t="shared" si="14"/>
        <v>0</v>
      </c>
      <c r="P26" s="245">
        <f t="shared" si="14"/>
        <v>0</v>
      </c>
      <c r="Q26" s="245">
        <f t="shared" si="14"/>
        <v>0</v>
      </c>
      <c r="R26" s="245"/>
      <c r="S26" s="245">
        <f t="shared" si="14"/>
        <v>0</v>
      </c>
      <c r="T26" s="245">
        <f t="shared" si="14"/>
        <v>0</v>
      </c>
      <c r="U26" s="210">
        <f t="shared" si="4"/>
        <v>0</v>
      </c>
      <c r="V26" s="245">
        <f t="shared" si="14"/>
        <v>0</v>
      </c>
      <c r="W26" s="245"/>
      <c r="X26" s="245">
        <f t="shared" si="14"/>
        <v>0</v>
      </c>
      <c r="Y26" s="245">
        <f t="shared" si="14"/>
        <v>0</v>
      </c>
      <c r="Z26" s="245">
        <f t="shared" si="14"/>
        <v>0</v>
      </c>
      <c r="AA26" s="245">
        <f t="shared" si="14"/>
        <v>0</v>
      </c>
      <c r="AB26" s="245">
        <f t="shared" si="14"/>
        <v>0</v>
      </c>
      <c r="AC26" s="245">
        <f t="shared" si="14"/>
        <v>0</v>
      </c>
      <c r="AD26" s="245">
        <f t="shared" si="14"/>
        <v>0</v>
      </c>
      <c r="AE26" s="245">
        <f t="shared" si="14"/>
        <v>0</v>
      </c>
      <c r="AF26" s="210">
        <f t="shared" si="9"/>
        <v>0</v>
      </c>
      <c r="AG26" s="210">
        <f t="shared" si="10"/>
        <v>0</v>
      </c>
      <c r="AH26" s="210">
        <f t="shared" si="1"/>
        <v>0</v>
      </c>
      <c r="AI26" s="245">
        <f t="shared" si="14"/>
        <v>0</v>
      </c>
      <c r="AJ26" s="210">
        <f t="shared" si="5"/>
        <v>0</v>
      </c>
      <c r="AK26" s="245">
        <f t="shared" si="14"/>
        <v>0</v>
      </c>
      <c r="AL26" s="245">
        <f t="shared" si="14"/>
        <v>0</v>
      </c>
      <c r="AN26" s="306">
        <f t="shared" si="2"/>
        <v>0</v>
      </c>
    </row>
    <row r="27" spans="4:40" s="73" customFormat="1" ht="16.5" customHeight="1" hidden="1">
      <c r="D27" s="89" t="s">
        <v>350</v>
      </c>
      <c r="E27" s="70" t="s">
        <v>169</v>
      </c>
      <c r="F27" s="71"/>
      <c r="G27" s="71"/>
      <c r="H27" s="71"/>
      <c r="I27" s="72"/>
      <c r="J27" s="249" t="s">
        <v>351</v>
      </c>
      <c r="K27" s="247" t="s">
        <v>349</v>
      </c>
      <c r="L27" s="248"/>
      <c r="M27" s="248"/>
      <c r="N27" s="248"/>
      <c r="O27" s="248"/>
      <c r="P27" s="248">
        <f>Q27-O27</f>
        <v>0</v>
      </c>
      <c r="Q27" s="248"/>
      <c r="R27" s="248"/>
      <c r="S27" s="248"/>
      <c r="T27" s="248"/>
      <c r="U27" s="210">
        <f t="shared" si="4"/>
        <v>0</v>
      </c>
      <c r="V27" s="248"/>
      <c r="W27" s="248"/>
      <c r="X27" s="248"/>
      <c r="Y27" s="248"/>
      <c r="Z27" s="248">
        <v>0</v>
      </c>
      <c r="AA27" s="248"/>
      <c r="AB27" s="248"/>
      <c r="AC27" s="248"/>
      <c r="AD27" s="248"/>
      <c r="AE27" s="248"/>
      <c r="AF27" s="210">
        <f t="shared" si="9"/>
        <v>0</v>
      </c>
      <c r="AG27" s="210">
        <f t="shared" si="10"/>
        <v>0</v>
      </c>
      <c r="AH27" s="210">
        <f t="shared" si="1"/>
        <v>0</v>
      </c>
      <c r="AI27" s="248"/>
      <c r="AJ27" s="210">
        <f t="shared" si="5"/>
        <v>0</v>
      </c>
      <c r="AK27" s="248"/>
      <c r="AL27" s="248"/>
      <c r="AN27" s="306">
        <f t="shared" si="2"/>
        <v>0</v>
      </c>
    </row>
    <row r="28" spans="4:40" s="69" customFormat="1" ht="16.5" customHeight="1" hidden="1">
      <c r="D28" s="88" t="s">
        <v>347</v>
      </c>
      <c r="E28" s="66" t="s">
        <v>169</v>
      </c>
      <c r="F28" s="67"/>
      <c r="G28" s="67"/>
      <c r="H28" s="67"/>
      <c r="I28" s="68"/>
      <c r="J28" s="243" t="s">
        <v>352</v>
      </c>
      <c r="K28" s="244" t="s">
        <v>353</v>
      </c>
      <c r="L28" s="245">
        <f>SUM(L29)</f>
        <v>0</v>
      </c>
      <c r="M28" s="245">
        <f aca="true" t="shared" si="15" ref="M28:AL28">SUM(M29)</f>
        <v>0</v>
      </c>
      <c r="N28" s="245">
        <f t="shared" si="15"/>
        <v>0</v>
      </c>
      <c r="O28" s="245">
        <f t="shared" si="15"/>
        <v>0</v>
      </c>
      <c r="P28" s="245">
        <f t="shared" si="15"/>
        <v>0</v>
      </c>
      <c r="Q28" s="245">
        <f t="shared" si="15"/>
        <v>0</v>
      </c>
      <c r="R28" s="245"/>
      <c r="S28" s="245">
        <f t="shared" si="15"/>
        <v>0</v>
      </c>
      <c r="T28" s="245">
        <f t="shared" si="15"/>
        <v>0</v>
      </c>
      <c r="U28" s="210">
        <f t="shared" si="4"/>
        <v>0</v>
      </c>
      <c r="V28" s="245">
        <f t="shared" si="15"/>
        <v>0</v>
      </c>
      <c r="W28" s="245"/>
      <c r="X28" s="245">
        <f t="shared" si="15"/>
        <v>0</v>
      </c>
      <c r="Y28" s="245">
        <f t="shared" si="15"/>
        <v>0</v>
      </c>
      <c r="Z28" s="245">
        <f t="shared" si="15"/>
        <v>0</v>
      </c>
      <c r="AA28" s="245">
        <f t="shared" si="15"/>
        <v>0</v>
      </c>
      <c r="AB28" s="245">
        <f t="shared" si="15"/>
        <v>0</v>
      </c>
      <c r="AC28" s="245">
        <f t="shared" si="15"/>
        <v>0</v>
      </c>
      <c r="AD28" s="245">
        <f t="shared" si="15"/>
        <v>0</v>
      </c>
      <c r="AE28" s="245">
        <f t="shared" si="15"/>
        <v>0</v>
      </c>
      <c r="AF28" s="210">
        <f t="shared" si="9"/>
        <v>0</v>
      </c>
      <c r="AG28" s="210">
        <f t="shared" si="10"/>
        <v>0</v>
      </c>
      <c r="AH28" s="210">
        <f t="shared" si="1"/>
        <v>0</v>
      </c>
      <c r="AI28" s="245">
        <f t="shared" si="15"/>
        <v>0</v>
      </c>
      <c r="AJ28" s="210">
        <f t="shared" si="5"/>
        <v>0</v>
      </c>
      <c r="AK28" s="245">
        <f t="shared" si="15"/>
        <v>0</v>
      </c>
      <c r="AL28" s="245">
        <f t="shared" si="15"/>
        <v>0</v>
      </c>
      <c r="AN28" s="306">
        <f t="shared" si="2"/>
        <v>0</v>
      </c>
    </row>
    <row r="29" spans="4:40" s="73" customFormat="1" ht="16.5" customHeight="1" hidden="1">
      <c r="D29" s="89" t="s">
        <v>350</v>
      </c>
      <c r="E29" s="70" t="s">
        <v>169</v>
      </c>
      <c r="F29" s="71"/>
      <c r="G29" s="71"/>
      <c r="H29" s="71"/>
      <c r="I29" s="72"/>
      <c r="J29" s="249" t="s">
        <v>354</v>
      </c>
      <c r="K29" s="247" t="s">
        <v>353</v>
      </c>
      <c r="L29" s="248"/>
      <c r="M29" s="248"/>
      <c r="N29" s="248"/>
      <c r="O29" s="248"/>
      <c r="P29" s="248">
        <f>Q29-O29</f>
        <v>0</v>
      </c>
      <c r="Q29" s="248"/>
      <c r="R29" s="248"/>
      <c r="S29" s="248"/>
      <c r="T29" s="248"/>
      <c r="U29" s="210">
        <f t="shared" si="4"/>
        <v>0</v>
      </c>
      <c r="V29" s="248"/>
      <c r="W29" s="248"/>
      <c r="X29" s="248"/>
      <c r="Y29" s="248"/>
      <c r="Z29" s="248">
        <v>0</v>
      </c>
      <c r="AA29" s="248"/>
      <c r="AB29" s="248"/>
      <c r="AC29" s="248"/>
      <c r="AD29" s="248"/>
      <c r="AE29" s="248"/>
      <c r="AF29" s="210">
        <f t="shared" si="9"/>
        <v>0</v>
      </c>
      <c r="AG29" s="210">
        <f t="shared" si="10"/>
        <v>0</v>
      </c>
      <c r="AH29" s="210">
        <f t="shared" si="1"/>
        <v>0</v>
      </c>
      <c r="AI29" s="248"/>
      <c r="AJ29" s="210">
        <f t="shared" si="5"/>
        <v>0</v>
      </c>
      <c r="AK29" s="248"/>
      <c r="AL29" s="248"/>
      <c r="AN29" s="306">
        <f t="shared" si="2"/>
        <v>0</v>
      </c>
    </row>
    <row r="30" spans="5:40" s="69" customFormat="1" ht="16.5" hidden="1">
      <c r="E30" s="66" t="s">
        <v>169</v>
      </c>
      <c r="F30" s="67"/>
      <c r="G30" s="67"/>
      <c r="H30" s="67"/>
      <c r="I30" s="68"/>
      <c r="J30" s="243" t="s">
        <v>182</v>
      </c>
      <c r="K30" s="244" t="s">
        <v>183</v>
      </c>
      <c r="L30" s="245">
        <f>SUM(L31:L33)</f>
        <v>0</v>
      </c>
      <c r="M30" s="245">
        <f>SUM(M31:M33)</f>
        <v>0</v>
      </c>
      <c r="N30" s="245">
        <f>SUM(N31:N33)</f>
        <v>0</v>
      </c>
      <c r="O30" s="245">
        <f aca="true" t="shared" si="16" ref="O30:AE30">SUM(O31:O33)</f>
        <v>0</v>
      </c>
      <c r="P30" s="245">
        <f t="shared" si="16"/>
        <v>0</v>
      </c>
      <c r="Q30" s="245">
        <f t="shared" si="16"/>
        <v>0</v>
      </c>
      <c r="R30" s="245"/>
      <c r="S30" s="245">
        <f t="shared" si="16"/>
        <v>0</v>
      </c>
      <c r="T30" s="245">
        <f t="shared" si="16"/>
        <v>0</v>
      </c>
      <c r="U30" s="210">
        <f t="shared" si="4"/>
        <v>0</v>
      </c>
      <c r="V30" s="245">
        <f t="shared" si="16"/>
        <v>0</v>
      </c>
      <c r="W30" s="245"/>
      <c r="X30" s="245">
        <f t="shared" si="16"/>
        <v>0</v>
      </c>
      <c r="Y30" s="245">
        <f>SUM(Y31:Y33)</f>
        <v>0</v>
      </c>
      <c r="Z30" s="245">
        <f>SUM(Z31:Z33)</f>
        <v>0</v>
      </c>
      <c r="AA30" s="245">
        <f t="shared" si="16"/>
        <v>0</v>
      </c>
      <c r="AB30" s="245">
        <f>SUM(AB31:AB33)</f>
        <v>0</v>
      </c>
      <c r="AC30" s="245">
        <f t="shared" si="16"/>
        <v>0</v>
      </c>
      <c r="AD30" s="245">
        <f t="shared" si="16"/>
        <v>0</v>
      </c>
      <c r="AE30" s="245">
        <f t="shared" si="16"/>
        <v>0</v>
      </c>
      <c r="AF30" s="210">
        <f t="shared" si="9"/>
        <v>0</v>
      </c>
      <c r="AG30" s="210">
        <f t="shared" si="10"/>
        <v>0</v>
      </c>
      <c r="AH30" s="210">
        <f t="shared" si="1"/>
        <v>0</v>
      </c>
      <c r="AI30" s="245">
        <f>SUM(AI31:AI33)</f>
        <v>0</v>
      </c>
      <c r="AJ30" s="210">
        <f t="shared" si="5"/>
        <v>0</v>
      </c>
      <c r="AK30" s="245">
        <f>SUM(AK31:AK33)</f>
        <v>0</v>
      </c>
      <c r="AL30" s="245">
        <f>SUM(AL31:AL33)</f>
        <v>0</v>
      </c>
      <c r="AN30" s="306">
        <f t="shared" si="2"/>
        <v>0</v>
      </c>
    </row>
    <row r="31" spans="5:40" s="73" customFormat="1" ht="16.5" hidden="1">
      <c r="E31" s="70" t="s">
        <v>169</v>
      </c>
      <c r="F31" s="71"/>
      <c r="G31" s="71"/>
      <c r="H31" s="71"/>
      <c r="I31" s="72"/>
      <c r="J31" s="249" t="s">
        <v>184</v>
      </c>
      <c r="K31" s="247" t="s">
        <v>183</v>
      </c>
      <c r="L31" s="248"/>
      <c r="M31" s="248"/>
      <c r="N31" s="248"/>
      <c r="O31" s="248"/>
      <c r="P31" s="248">
        <f>Q31-O31</f>
        <v>0</v>
      </c>
      <c r="Q31" s="248"/>
      <c r="R31" s="248"/>
      <c r="S31" s="248"/>
      <c r="T31" s="248"/>
      <c r="U31" s="210">
        <f t="shared" si="4"/>
        <v>0</v>
      </c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10">
        <f t="shared" si="9"/>
        <v>0</v>
      </c>
      <c r="AG31" s="210">
        <f t="shared" si="10"/>
        <v>0</v>
      </c>
      <c r="AH31" s="210">
        <f t="shared" si="1"/>
        <v>0</v>
      </c>
      <c r="AI31" s="248"/>
      <c r="AJ31" s="210">
        <f t="shared" si="5"/>
        <v>0</v>
      </c>
      <c r="AK31" s="248"/>
      <c r="AL31" s="248"/>
      <c r="AN31" s="306">
        <f t="shared" si="2"/>
        <v>0</v>
      </c>
    </row>
    <row r="32" spans="5:40" s="73" customFormat="1" ht="16.5" hidden="1">
      <c r="E32" s="70" t="s">
        <v>169</v>
      </c>
      <c r="F32" s="71"/>
      <c r="G32" s="71"/>
      <c r="H32" s="71"/>
      <c r="I32" s="72"/>
      <c r="J32" s="249" t="s">
        <v>184</v>
      </c>
      <c r="K32" s="247" t="s">
        <v>183</v>
      </c>
      <c r="L32" s="248"/>
      <c r="M32" s="248"/>
      <c r="N32" s="248"/>
      <c r="O32" s="248"/>
      <c r="P32" s="248">
        <f>Q32-O32</f>
        <v>0</v>
      </c>
      <c r="Q32" s="248"/>
      <c r="R32" s="248"/>
      <c r="S32" s="248"/>
      <c r="T32" s="248"/>
      <c r="U32" s="210">
        <f t="shared" si="4"/>
        <v>0</v>
      </c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10">
        <f t="shared" si="9"/>
        <v>0</v>
      </c>
      <c r="AG32" s="210">
        <f t="shared" si="10"/>
        <v>0</v>
      </c>
      <c r="AH32" s="210">
        <f t="shared" si="1"/>
        <v>0</v>
      </c>
      <c r="AI32" s="248"/>
      <c r="AJ32" s="210">
        <f t="shared" si="5"/>
        <v>0</v>
      </c>
      <c r="AK32" s="248"/>
      <c r="AL32" s="248"/>
      <c r="AN32" s="306">
        <f t="shared" si="2"/>
        <v>0</v>
      </c>
    </row>
    <row r="33" spans="5:40" s="73" customFormat="1" ht="16.5" hidden="1">
      <c r="E33" s="70" t="s">
        <v>169</v>
      </c>
      <c r="F33" s="71"/>
      <c r="G33" s="71"/>
      <c r="H33" s="71"/>
      <c r="I33" s="72"/>
      <c r="J33" s="249" t="s">
        <v>184</v>
      </c>
      <c r="K33" s="247" t="s">
        <v>183</v>
      </c>
      <c r="L33" s="248"/>
      <c r="M33" s="248"/>
      <c r="N33" s="248"/>
      <c r="O33" s="248"/>
      <c r="P33" s="248">
        <f>Q33-O33</f>
        <v>0</v>
      </c>
      <c r="Q33" s="248"/>
      <c r="R33" s="248"/>
      <c r="S33" s="248"/>
      <c r="T33" s="248"/>
      <c r="U33" s="210">
        <f t="shared" si="4"/>
        <v>0</v>
      </c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10">
        <f t="shared" si="9"/>
        <v>0</v>
      </c>
      <c r="AG33" s="210">
        <f t="shared" si="10"/>
        <v>0</v>
      </c>
      <c r="AH33" s="210">
        <f t="shared" si="1"/>
        <v>0</v>
      </c>
      <c r="AI33" s="248"/>
      <c r="AJ33" s="210">
        <f t="shared" si="5"/>
        <v>0</v>
      </c>
      <c r="AK33" s="248"/>
      <c r="AL33" s="248"/>
      <c r="AN33" s="306">
        <f t="shared" si="2"/>
        <v>0</v>
      </c>
    </row>
    <row r="34" spans="5:40" s="69" customFormat="1" ht="16.5" hidden="1">
      <c r="E34" s="66" t="s">
        <v>169</v>
      </c>
      <c r="F34" s="67"/>
      <c r="G34" s="67"/>
      <c r="H34" s="67"/>
      <c r="I34" s="68"/>
      <c r="J34" s="243" t="s">
        <v>185</v>
      </c>
      <c r="K34" s="244" t="s">
        <v>186</v>
      </c>
      <c r="L34" s="245">
        <f>SUM(L35:L36)</f>
        <v>0</v>
      </c>
      <c r="M34" s="245">
        <f>SUM(M35:M36)</f>
        <v>0</v>
      </c>
      <c r="N34" s="245">
        <f>SUM(N35:N36)</f>
        <v>0</v>
      </c>
      <c r="O34" s="245">
        <f aca="true" t="shared" si="17" ref="O34:AE34">SUM(O35:O36)</f>
        <v>0</v>
      </c>
      <c r="P34" s="245">
        <f t="shared" si="17"/>
        <v>0</v>
      </c>
      <c r="Q34" s="245">
        <f t="shared" si="17"/>
        <v>0</v>
      </c>
      <c r="R34" s="245"/>
      <c r="S34" s="245">
        <f t="shared" si="17"/>
        <v>0</v>
      </c>
      <c r="T34" s="245">
        <f t="shared" si="17"/>
        <v>0</v>
      </c>
      <c r="U34" s="210">
        <f t="shared" si="4"/>
        <v>0</v>
      </c>
      <c r="V34" s="245">
        <f t="shared" si="17"/>
        <v>0</v>
      </c>
      <c r="W34" s="245"/>
      <c r="X34" s="245">
        <f t="shared" si="17"/>
        <v>0</v>
      </c>
      <c r="Y34" s="245">
        <f>SUM(Y35:Y36)</f>
        <v>0</v>
      </c>
      <c r="Z34" s="245">
        <f>SUM(Z35:Z36)</f>
        <v>0</v>
      </c>
      <c r="AA34" s="245">
        <f t="shared" si="17"/>
        <v>0</v>
      </c>
      <c r="AB34" s="245">
        <f>SUM(AB35:AB36)</f>
        <v>0</v>
      </c>
      <c r="AC34" s="245">
        <f t="shared" si="17"/>
        <v>0</v>
      </c>
      <c r="AD34" s="245">
        <f t="shared" si="17"/>
        <v>0</v>
      </c>
      <c r="AE34" s="245">
        <f t="shared" si="17"/>
        <v>0</v>
      </c>
      <c r="AF34" s="210">
        <f t="shared" si="9"/>
        <v>0</v>
      </c>
      <c r="AG34" s="210">
        <f t="shared" si="10"/>
        <v>0</v>
      </c>
      <c r="AH34" s="210">
        <f t="shared" si="1"/>
        <v>0</v>
      </c>
      <c r="AI34" s="245">
        <f>SUM(AI35:AI36)</f>
        <v>0</v>
      </c>
      <c r="AJ34" s="210">
        <f t="shared" si="5"/>
        <v>0</v>
      </c>
      <c r="AK34" s="245">
        <f>SUM(AK35:AK36)</f>
        <v>0</v>
      </c>
      <c r="AL34" s="245">
        <f>SUM(AL35:AL36)</f>
        <v>0</v>
      </c>
      <c r="AN34" s="306">
        <f t="shared" si="2"/>
        <v>0</v>
      </c>
    </row>
    <row r="35" spans="5:40" s="74" customFormat="1" ht="16.5" hidden="1">
      <c r="E35" s="70" t="s">
        <v>169</v>
      </c>
      <c r="F35" s="71"/>
      <c r="G35" s="71"/>
      <c r="H35" s="71"/>
      <c r="I35" s="72"/>
      <c r="J35" s="249" t="s">
        <v>187</v>
      </c>
      <c r="K35" s="247" t="s">
        <v>188</v>
      </c>
      <c r="L35" s="248"/>
      <c r="M35" s="248"/>
      <c r="N35" s="248"/>
      <c r="O35" s="248"/>
      <c r="P35" s="248">
        <f>Q35-O35</f>
        <v>0</v>
      </c>
      <c r="Q35" s="248"/>
      <c r="R35" s="248"/>
      <c r="S35" s="248"/>
      <c r="T35" s="248"/>
      <c r="U35" s="210">
        <f t="shared" si="4"/>
        <v>0</v>
      </c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10">
        <f t="shared" si="9"/>
        <v>0</v>
      </c>
      <c r="AG35" s="210">
        <f t="shared" si="10"/>
        <v>0</v>
      </c>
      <c r="AH35" s="210">
        <f t="shared" si="1"/>
        <v>0</v>
      </c>
      <c r="AI35" s="248"/>
      <c r="AJ35" s="210">
        <f t="shared" si="5"/>
        <v>0</v>
      </c>
      <c r="AK35" s="248"/>
      <c r="AL35" s="248"/>
      <c r="AN35" s="306">
        <f t="shared" si="2"/>
        <v>0</v>
      </c>
    </row>
    <row r="36" spans="5:40" s="74" customFormat="1" ht="16.5" hidden="1">
      <c r="E36" s="70" t="s">
        <v>169</v>
      </c>
      <c r="F36" s="71"/>
      <c r="G36" s="71"/>
      <c r="H36" s="71"/>
      <c r="I36" s="72"/>
      <c r="J36" s="249" t="s">
        <v>187</v>
      </c>
      <c r="K36" s="247" t="s">
        <v>188</v>
      </c>
      <c r="L36" s="248"/>
      <c r="M36" s="248"/>
      <c r="N36" s="248"/>
      <c r="O36" s="248"/>
      <c r="P36" s="248">
        <f>Q36-O36</f>
        <v>0</v>
      </c>
      <c r="Q36" s="248"/>
      <c r="R36" s="248"/>
      <c r="S36" s="248"/>
      <c r="T36" s="248"/>
      <c r="U36" s="210">
        <f t="shared" si="4"/>
        <v>0</v>
      </c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10">
        <f t="shared" si="9"/>
        <v>0</v>
      </c>
      <c r="AG36" s="210">
        <f t="shared" si="10"/>
        <v>0</v>
      </c>
      <c r="AH36" s="210">
        <f t="shared" si="1"/>
        <v>0</v>
      </c>
      <c r="AI36" s="248"/>
      <c r="AJ36" s="210">
        <f t="shared" si="5"/>
        <v>0</v>
      </c>
      <c r="AK36" s="248"/>
      <c r="AL36" s="248"/>
      <c r="AN36" s="306">
        <f t="shared" si="2"/>
        <v>0</v>
      </c>
    </row>
    <row r="37" spans="5:40" s="40" customFormat="1" ht="16.5" hidden="1">
      <c r="E37" s="64" t="s">
        <v>189</v>
      </c>
      <c r="F37" s="64"/>
      <c r="G37" s="64"/>
      <c r="H37" s="64"/>
      <c r="I37" s="65"/>
      <c r="J37" s="240" t="s">
        <v>190</v>
      </c>
      <c r="K37" s="241" t="s">
        <v>191</v>
      </c>
      <c r="L37" s="242">
        <f aca="true" t="shared" si="18" ref="L37:AE37">SUM(L38+L47)</f>
        <v>0</v>
      </c>
      <c r="M37" s="242">
        <f t="shared" si="18"/>
        <v>0</v>
      </c>
      <c r="N37" s="242">
        <f t="shared" si="18"/>
        <v>0</v>
      </c>
      <c r="O37" s="242">
        <f t="shared" si="18"/>
        <v>0</v>
      </c>
      <c r="P37" s="242">
        <f t="shared" si="18"/>
        <v>0</v>
      </c>
      <c r="Q37" s="242">
        <f t="shared" si="18"/>
        <v>0</v>
      </c>
      <c r="R37" s="242"/>
      <c r="S37" s="242">
        <f t="shared" si="18"/>
        <v>0</v>
      </c>
      <c r="T37" s="242">
        <f t="shared" si="18"/>
        <v>0</v>
      </c>
      <c r="U37" s="210">
        <f t="shared" si="4"/>
        <v>0</v>
      </c>
      <c r="V37" s="242">
        <f t="shared" si="18"/>
        <v>0</v>
      </c>
      <c r="W37" s="242"/>
      <c r="X37" s="242">
        <f t="shared" si="18"/>
        <v>0</v>
      </c>
      <c r="Y37" s="242">
        <f t="shared" si="18"/>
        <v>0</v>
      </c>
      <c r="Z37" s="242">
        <f t="shared" si="18"/>
        <v>0</v>
      </c>
      <c r="AA37" s="242">
        <f t="shared" si="18"/>
        <v>0</v>
      </c>
      <c r="AB37" s="242">
        <f t="shared" si="18"/>
        <v>0</v>
      </c>
      <c r="AC37" s="242">
        <f t="shared" si="18"/>
        <v>0</v>
      </c>
      <c r="AD37" s="242">
        <f t="shared" si="18"/>
        <v>0</v>
      </c>
      <c r="AE37" s="242">
        <f t="shared" si="18"/>
        <v>0</v>
      </c>
      <c r="AF37" s="210">
        <f t="shared" si="9"/>
        <v>0</v>
      </c>
      <c r="AG37" s="210">
        <f t="shared" si="10"/>
        <v>0</v>
      </c>
      <c r="AH37" s="210">
        <f t="shared" si="1"/>
        <v>0</v>
      </c>
      <c r="AI37" s="242">
        <f>SUM(AI38+AI47)</f>
        <v>0</v>
      </c>
      <c r="AJ37" s="210">
        <f t="shared" si="5"/>
        <v>0</v>
      </c>
      <c r="AK37" s="242">
        <f>SUM(AK38+AK47)</f>
        <v>0</v>
      </c>
      <c r="AL37" s="242">
        <f>SUM(AL38+AL47)</f>
        <v>0</v>
      </c>
      <c r="AN37" s="306">
        <f t="shared" si="2"/>
        <v>0</v>
      </c>
    </row>
    <row r="38" spans="5:40" s="69" customFormat="1" ht="16.5" hidden="1">
      <c r="E38" s="67" t="s">
        <v>189</v>
      </c>
      <c r="F38" s="67"/>
      <c r="G38" s="67"/>
      <c r="H38" s="67"/>
      <c r="I38" s="68"/>
      <c r="J38" s="243" t="s">
        <v>192</v>
      </c>
      <c r="K38" s="244" t="s">
        <v>193</v>
      </c>
      <c r="L38" s="245">
        <f>SUM(L39:L46)</f>
        <v>0</v>
      </c>
      <c r="M38" s="245">
        <f aca="true" t="shared" si="19" ref="M38:AE38">SUM(M39:M46)</f>
        <v>0</v>
      </c>
      <c r="N38" s="245">
        <f t="shared" si="19"/>
        <v>0</v>
      </c>
      <c r="O38" s="245">
        <f t="shared" si="19"/>
        <v>0</v>
      </c>
      <c r="P38" s="245">
        <f t="shared" si="19"/>
        <v>0</v>
      </c>
      <c r="Q38" s="245">
        <f t="shared" si="19"/>
        <v>0</v>
      </c>
      <c r="R38" s="245"/>
      <c r="S38" s="245">
        <f t="shared" si="19"/>
        <v>0</v>
      </c>
      <c r="T38" s="245">
        <f t="shared" si="19"/>
        <v>0</v>
      </c>
      <c r="U38" s="210">
        <f t="shared" si="4"/>
        <v>0</v>
      </c>
      <c r="V38" s="245">
        <f t="shared" si="19"/>
        <v>0</v>
      </c>
      <c r="W38" s="245"/>
      <c r="X38" s="245">
        <f t="shared" si="19"/>
        <v>0</v>
      </c>
      <c r="Y38" s="245">
        <f t="shared" si="19"/>
        <v>0</v>
      </c>
      <c r="Z38" s="245">
        <f t="shared" si="19"/>
        <v>0</v>
      </c>
      <c r="AA38" s="245">
        <f t="shared" si="19"/>
        <v>0</v>
      </c>
      <c r="AB38" s="245">
        <f t="shared" si="19"/>
        <v>0</v>
      </c>
      <c r="AC38" s="245">
        <f t="shared" si="19"/>
        <v>0</v>
      </c>
      <c r="AD38" s="245">
        <f t="shared" si="19"/>
        <v>0</v>
      </c>
      <c r="AE38" s="245">
        <f t="shared" si="19"/>
        <v>0</v>
      </c>
      <c r="AF38" s="210">
        <f t="shared" si="9"/>
        <v>0</v>
      </c>
      <c r="AG38" s="210">
        <f t="shared" si="10"/>
        <v>0</v>
      </c>
      <c r="AH38" s="210">
        <f t="shared" si="1"/>
        <v>0</v>
      </c>
      <c r="AI38" s="245">
        <f>SUM(AI39:AI46)</f>
        <v>0</v>
      </c>
      <c r="AJ38" s="210">
        <f t="shared" si="5"/>
        <v>0</v>
      </c>
      <c r="AK38" s="245">
        <f>SUM(AK39:AK46)</f>
        <v>0</v>
      </c>
      <c r="AL38" s="245">
        <f>SUM(AL39:AL46)</f>
        <v>0</v>
      </c>
      <c r="AN38" s="306">
        <f t="shared" si="2"/>
        <v>0</v>
      </c>
    </row>
    <row r="39" spans="5:40" s="74" customFormat="1" ht="16.5" hidden="1">
      <c r="E39" s="70" t="s">
        <v>189</v>
      </c>
      <c r="F39" s="71"/>
      <c r="G39" s="71"/>
      <c r="H39" s="71"/>
      <c r="I39" s="72"/>
      <c r="J39" s="249" t="s">
        <v>194</v>
      </c>
      <c r="K39" s="247" t="s">
        <v>195</v>
      </c>
      <c r="L39" s="248"/>
      <c r="M39" s="248"/>
      <c r="N39" s="248"/>
      <c r="O39" s="248"/>
      <c r="P39" s="248">
        <f aca="true" t="shared" si="20" ref="P39:P46">Q39-O39</f>
        <v>0</v>
      </c>
      <c r="Q39" s="248"/>
      <c r="R39" s="248"/>
      <c r="S39" s="248"/>
      <c r="T39" s="248"/>
      <c r="U39" s="210">
        <f t="shared" si="4"/>
        <v>0</v>
      </c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10">
        <f t="shared" si="9"/>
        <v>0</v>
      </c>
      <c r="AG39" s="210">
        <f t="shared" si="10"/>
        <v>0</v>
      </c>
      <c r="AH39" s="210">
        <f t="shared" si="1"/>
        <v>0</v>
      </c>
      <c r="AI39" s="248"/>
      <c r="AJ39" s="210">
        <f t="shared" si="5"/>
        <v>0</v>
      </c>
      <c r="AK39" s="248"/>
      <c r="AL39" s="248"/>
      <c r="AN39" s="306">
        <f t="shared" si="2"/>
        <v>0</v>
      </c>
    </row>
    <row r="40" spans="5:40" s="74" customFormat="1" ht="16.5" hidden="1">
      <c r="E40" s="70" t="s">
        <v>189</v>
      </c>
      <c r="F40" s="71"/>
      <c r="G40" s="71"/>
      <c r="H40" s="71"/>
      <c r="I40" s="72"/>
      <c r="J40" s="249" t="s">
        <v>194</v>
      </c>
      <c r="K40" s="247" t="s">
        <v>196</v>
      </c>
      <c r="L40" s="248"/>
      <c r="M40" s="248"/>
      <c r="N40" s="248"/>
      <c r="O40" s="248"/>
      <c r="P40" s="248">
        <f t="shared" si="20"/>
        <v>0</v>
      </c>
      <c r="Q40" s="248"/>
      <c r="R40" s="248"/>
      <c r="S40" s="248"/>
      <c r="T40" s="248"/>
      <c r="U40" s="210">
        <f t="shared" si="4"/>
        <v>0</v>
      </c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10">
        <f t="shared" si="9"/>
        <v>0</v>
      </c>
      <c r="AG40" s="210">
        <f t="shared" si="10"/>
        <v>0</v>
      </c>
      <c r="AH40" s="210">
        <f t="shared" si="1"/>
        <v>0</v>
      </c>
      <c r="AI40" s="248"/>
      <c r="AJ40" s="210">
        <f t="shared" si="5"/>
        <v>0</v>
      </c>
      <c r="AK40" s="248"/>
      <c r="AL40" s="248"/>
      <c r="AN40" s="306">
        <f t="shared" si="2"/>
        <v>0</v>
      </c>
    </row>
    <row r="41" spans="5:40" s="74" customFormat="1" ht="16.5" hidden="1">
      <c r="E41" s="70" t="s">
        <v>189</v>
      </c>
      <c r="F41" s="71"/>
      <c r="G41" s="71"/>
      <c r="H41" s="71"/>
      <c r="I41" s="72"/>
      <c r="J41" s="249" t="s">
        <v>194</v>
      </c>
      <c r="K41" s="247" t="s">
        <v>197</v>
      </c>
      <c r="L41" s="248"/>
      <c r="M41" s="248"/>
      <c r="N41" s="248"/>
      <c r="O41" s="248"/>
      <c r="P41" s="248">
        <f t="shared" si="20"/>
        <v>0</v>
      </c>
      <c r="Q41" s="248"/>
      <c r="R41" s="248"/>
      <c r="S41" s="248"/>
      <c r="T41" s="248"/>
      <c r="U41" s="210">
        <f t="shared" si="4"/>
        <v>0</v>
      </c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10">
        <f t="shared" si="9"/>
        <v>0</v>
      </c>
      <c r="AG41" s="210">
        <f t="shared" si="10"/>
        <v>0</v>
      </c>
      <c r="AH41" s="210">
        <f t="shared" si="1"/>
        <v>0</v>
      </c>
      <c r="AI41" s="248"/>
      <c r="AJ41" s="210">
        <f t="shared" si="5"/>
        <v>0</v>
      </c>
      <c r="AK41" s="248"/>
      <c r="AL41" s="248"/>
      <c r="AN41" s="306">
        <f t="shared" si="2"/>
        <v>0</v>
      </c>
    </row>
    <row r="42" spans="5:40" s="74" customFormat="1" ht="16.5" hidden="1">
      <c r="E42" s="70" t="s">
        <v>189</v>
      </c>
      <c r="F42" s="71"/>
      <c r="G42" s="71"/>
      <c r="H42" s="71"/>
      <c r="I42" s="72"/>
      <c r="J42" s="249" t="s">
        <v>194</v>
      </c>
      <c r="K42" s="247" t="s">
        <v>198</v>
      </c>
      <c r="L42" s="248"/>
      <c r="M42" s="248"/>
      <c r="N42" s="248"/>
      <c r="O42" s="248"/>
      <c r="P42" s="248">
        <f t="shared" si="20"/>
        <v>0</v>
      </c>
      <c r="Q42" s="248"/>
      <c r="R42" s="248"/>
      <c r="S42" s="248"/>
      <c r="T42" s="248"/>
      <c r="U42" s="210">
        <f t="shared" si="4"/>
        <v>0</v>
      </c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10">
        <f t="shared" si="9"/>
        <v>0</v>
      </c>
      <c r="AG42" s="210">
        <f t="shared" si="10"/>
        <v>0</v>
      </c>
      <c r="AH42" s="210">
        <f t="shared" si="1"/>
        <v>0</v>
      </c>
      <c r="AI42" s="248"/>
      <c r="AJ42" s="210">
        <f t="shared" si="5"/>
        <v>0</v>
      </c>
      <c r="AK42" s="248"/>
      <c r="AL42" s="248"/>
      <c r="AN42" s="306">
        <f t="shared" si="2"/>
        <v>0</v>
      </c>
    </row>
    <row r="43" spans="5:40" s="74" customFormat="1" ht="27" hidden="1">
      <c r="E43" s="70" t="s">
        <v>189</v>
      </c>
      <c r="F43" s="71"/>
      <c r="G43" s="71"/>
      <c r="H43" s="71"/>
      <c r="I43" s="72"/>
      <c r="J43" s="249" t="s">
        <v>194</v>
      </c>
      <c r="K43" s="247" t="s">
        <v>199</v>
      </c>
      <c r="L43" s="248"/>
      <c r="M43" s="248"/>
      <c r="N43" s="248"/>
      <c r="O43" s="248"/>
      <c r="P43" s="248">
        <f t="shared" si="20"/>
        <v>0</v>
      </c>
      <c r="Q43" s="248"/>
      <c r="R43" s="248"/>
      <c r="S43" s="248"/>
      <c r="T43" s="248"/>
      <c r="U43" s="210">
        <f t="shared" si="4"/>
        <v>0</v>
      </c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10">
        <f t="shared" si="9"/>
        <v>0</v>
      </c>
      <c r="AG43" s="210">
        <f t="shared" si="10"/>
        <v>0</v>
      </c>
      <c r="AH43" s="210">
        <f t="shared" si="1"/>
        <v>0</v>
      </c>
      <c r="AI43" s="248"/>
      <c r="AJ43" s="210">
        <f t="shared" si="5"/>
        <v>0</v>
      </c>
      <c r="AK43" s="248"/>
      <c r="AL43" s="248"/>
      <c r="AN43" s="306">
        <f t="shared" si="2"/>
        <v>0</v>
      </c>
    </row>
    <row r="44" spans="5:40" s="73" customFormat="1" ht="16.5" hidden="1">
      <c r="E44" s="70" t="s">
        <v>189</v>
      </c>
      <c r="F44" s="71"/>
      <c r="G44" s="71"/>
      <c r="H44" s="71"/>
      <c r="I44" s="72"/>
      <c r="J44" s="249" t="s">
        <v>200</v>
      </c>
      <c r="K44" s="247" t="s">
        <v>201</v>
      </c>
      <c r="L44" s="248"/>
      <c r="M44" s="248"/>
      <c r="N44" s="248"/>
      <c r="O44" s="248"/>
      <c r="P44" s="248">
        <f t="shared" si="20"/>
        <v>0</v>
      </c>
      <c r="Q44" s="248"/>
      <c r="R44" s="248"/>
      <c r="S44" s="248"/>
      <c r="T44" s="248"/>
      <c r="U44" s="210">
        <f t="shared" si="4"/>
        <v>0</v>
      </c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10">
        <f t="shared" si="9"/>
        <v>0</v>
      </c>
      <c r="AG44" s="210">
        <f t="shared" si="10"/>
        <v>0</v>
      </c>
      <c r="AH44" s="210">
        <f t="shared" si="1"/>
        <v>0</v>
      </c>
      <c r="AI44" s="248"/>
      <c r="AJ44" s="210">
        <f t="shared" si="5"/>
        <v>0</v>
      </c>
      <c r="AK44" s="248"/>
      <c r="AL44" s="248"/>
      <c r="AN44" s="306">
        <f t="shared" si="2"/>
        <v>0</v>
      </c>
    </row>
    <row r="45" spans="5:40" s="73" customFormat="1" ht="16.5" hidden="1">
      <c r="E45" s="70" t="s">
        <v>189</v>
      </c>
      <c r="F45" s="71"/>
      <c r="G45" s="71"/>
      <c r="H45" s="71"/>
      <c r="I45" s="72"/>
      <c r="J45" s="249" t="s">
        <v>200</v>
      </c>
      <c r="K45" s="247" t="s">
        <v>202</v>
      </c>
      <c r="L45" s="248"/>
      <c r="M45" s="248"/>
      <c r="N45" s="248"/>
      <c r="O45" s="248"/>
      <c r="P45" s="248">
        <f t="shared" si="20"/>
        <v>0</v>
      </c>
      <c r="Q45" s="248"/>
      <c r="R45" s="248"/>
      <c r="S45" s="248"/>
      <c r="T45" s="248"/>
      <c r="U45" s="210">
        <f t="shared" si="4"/>
        <v>0</v>
      </c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10">
        <f t="shared" si="9"/>
        <v>0</v>
      </c>
      <c r="AG45" s="210">
        <f t="shared" si="10"/>
        <v>0</v>
      </c>
      <c r="AH45" s="210">
        <f t="shared" si="1"/>
        <v>0</v>
      </c>
      <c r="AI45" s="248"/>
      <c r="AJ45" s="210">
        <f t="shared" si="5"/>
        <v>0</v>
      </c>
      <c r="AK45" s="248"/>
      <c r="AL45" s="248"/>
      <c r="AN45" s="306">
        <f t="shared" si="2"/>
        <v>0</v>
      </c>
    </row>
    <row r="46" spans="5:40" s="73" customFormat="1" ht="16.5" hidden="1">
      <c r="E46" s="70" t="s">
        <v>189</v>
      </c>
      <c r="F46" s="71"/>
      <c r="G46" s="71"/>
      <c r="H46" s="71"/>
      <c r="I46" s="72"/>
      <c r="J46" s="249" t="s">
        <v>200</v>
      </c>
      <c r="K46" s="247" t="s">
        <v>202</v>
      </c>
      <c r="L46" s="248"/>
      <c r="M46" s="248"/>
      <c r="N46" s="248"/>
      <c r="O46" s="248"/>
      <c r="P46" s="248">
        <f t="shared" si="20"/>
        <v>0</v>
      </c>
      <c r="Q46" s="248"/>
      <c r="R46" s="248"/>
      <c r="S46" s="248"/>
      <c r="T46" s="248"/>
      <c r="U46" s="210">
        <f t="shared" si="4"/>
        <v>0</v>
      </c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10">
        <f t="shared" si="9"/>
        <v>0</v>
      </c>
      <c r="AG46" s="210">
        <f t="shared" si="10"/>
        <v>0</v>
      </c>
      <c r="AH46" s="210">
        <f t="shared" si="1"/>
        <v>0</v>
      </c>
      <c r="AI46" s="248"/>
      <c r="AJ46" s="210">
        <f t="shared" si="5"/>
        <v>0</v>
      </c>
      <c r="AK46" s="248"/>
      <c r="AL46" s="248"/>
      <c r="AN46" s="306">
        <f t="shared" si="2"/>
        <v>0</v>
      </c>
    </row>
    <row r="47" spans="5:40" s="69" customFormat="1" ht="16.5" hidden="1">
      <c r="E47" s="67" t="s">
        <v>189</v>
      </c>
      <c r="F47" s="67"/>
      <c r="G47" s="67"/>
      <c r="H47" s="67"/>
      <c r="I47" s="68"/>
      <c r="J47" s="243" t="s">
        <v>203</v>
      </c>
      <c r="K47" s="244" t="s">
        <v>204</v>
      </c>
      <c r="L47" s="245">
        <f>SUM(L48:L55)</f>
        <v>0</v>
      </c>
      <c r="M47" s="245">
        <f>SUM(M48:M55)</f>
        <v>0</v>
      </c>
      <c r="N47" s="245">
        <f>SUM(N48:N55)</f>
        <v>0</v>
      </c>
      <c r="O47" s="245">
        <f>SUM(O48:O55)</f>
        <v>0</v>
      </c>
      <c r="P47" s="245">
        <f aca="true" t="shared" si="21" ref="P47:AE47">SUM(P48:P55)</f>
        <v>0</v>
      </c>
      <c r="Q47" s="245">
        <f>SUM(Q48:Q55)</f>
        <v>0</v>
      </c>
      <c r="R47" s="245"/>
      <c r="S47" s="245">
        <f t="shared" si="21"/>
        <v>0</v>
      </c>
      <c r="T47" s="245">
        <f t="shared" si="21"/>
        <v>0</v>
      </c>
      <c r="U47" s="210">
        <f t="shared" si="4"/>
        <v>0</v>
      </c>
      <c r="V47" s="245">
        <f t="shared" si="21"/>
        <v>0</v>
      </c>
      <c r="W47" s="245"/>
      <c r="X47" s="245">
        <f t="shared" si="21"/>
        <v>0</v>
      </c>
      <c r="Y47" s="245">
        <f t="shared" si="21"/>
        <v>0</v>
      </c>
      <c r="Z47" s="245">
        <f t="shared" si="21"/>
        <v>0</v>
      </c>
      <c r="AA47" s="245">
        <f t="shared" si="21"/>
        <v>0</v>
      </c>
      <c r="AB47" s="245">
        <f t="shared" si="21"/>
        <v>0</v>
      </c>
      <c r="AC47" s="245">
        <f t="shared" si="21"/>
        <v>0</v>
      </c>
      <c r="AD47" s="245">
        <f t="shared" si="21"/>
        <v>0</v>
      </c>
      <c r="AE47" s="245">
        <f t="shared" si="21"/>
        <v>0</v>
      </c>
      <c r="AF47" s="210">
        <f t="shared" si="9"/>
        <v>0</v>
      </c>
      <c r="AG47" s="210">
        <f t="shared" si="10"/>
        <v>0</v>
      </c>
      <c r="AH47" s="210">
        <f aca="true" t="shared" si="22" ref="AH47:AH78">SUM(U47+AG47)</f>
        <v>0</v>
      </c>
      <c r="AI47" s="245">
        <f>SUM(AI48:AI55)</f>
        <v>0</v>
      </c>
      <c r="AJ47" s="210">
        <f t="shared" si="5"/>
        <v>0</v>
      </c>
      <c r="AK47" s="245">
        <f>SUM(AK48:AK55)</f>
        <v>0</v>
      </c>
      <c r="AL47" s="245">
        <f>SUM(AL48:AL55)</f>
        <v>0</v>
      </c>
      <c r="AN47" s="306">
        <f aca="true" t="shared" si="23" ref="AN47:AN78">SUM(S47+AG47)</f>
        <v>0</v>
      </c>
    </row>
    <row r="48" spans="5:40" s="74" customFormat="1" ht="16.5" hidden="1">
      <c r="E48" s="70" t="s">
        <v>189</v>
      </c>
      <c r="F48" s="71"/>
      <c r="G48" s="71"/>
      <c r="H48" s="71"/>
      <c r="I48" s="72"/>
      <c r="J48" s="249" t="s">
        <v>205</v>
      </c>
      <c r="K48" s="247" t="s">
        <v>206</v>
      </c>
      <c r="L48" s="250"/>
      <c r="M48" s="248"/>
      <c r="N48" s="248"/>
      <c r="O48" s="248"/>
      <c r="P48" s="248">
        <f aca="true" t="shared" si="24" ref="P48:P55">Q48-O48</f>
        <v>0</v>
      </c>
      <c r="Q48" s="248"/>
      <c r="R48" s="248"/>
      <c r="S48" s="250"/>
      <c r="T48" s="250"/>
      <c r="U48" s="210">
        <f t="shared" si="4"/>
        <v>0</v>
      </c>
      <c r="V48" s="250"/>
      <c r="W48" s="250"/>
      <c r="X48" s="250"/>
      <c r="Y48" s="250"/>
      <c r="Z48" s="250"/>
      <c r="AA48" s="248"/>
      <c r="AB48" s="250"/>
      <c r="AC48" s="250"/>
      <c r="AD48" s="250"/>
      <c r="AE48" s="250"/>
      <c r="AF48" s="210">
        <f t="shared" si="9"/>
        <v>0</v>
      </c>
      <c r="AG48" s="210">
        <f t="shared" si="10"/>
        <v>0</v>
      </c>
      <c r="AH48" s="210">
        <f t="shared" si="22"/>
        <v>0</v>
      </c>
      <c r="AI48" s="250"/>
      <c r="AJ48" s="210">
        <f t="shared" si="5"/>
        <v>0</v>
      </c>
      <c r="AK48" s="250"/>
      <c r="AL48" s="250"/>
      <c r="AN48" s="306">
        <f t="shared" si="23"/>
        <v>0</v>
      </c>
    </row>
    <row r="49" spans="5:40" s="74" customFormat="1" ht="16.5" hidden="1">
      <c r="E49" s="70" t="s">
        <v>189</v>
      </c>
      <c r="F49" s="71"/>
      <c r="G49" s="71"/>
      <c r="H49" s="71"/>
      <c r="I49" s="72"/>
      <c r="J49" s="249" t="s">
        <v>205</v>
      </c>
      <c r="K49" s="247" t="s">
        <v>206</v>
      </c>
      <c r="L49" s="250"/>
      <c r="M49" s="248"/>
      <c r="N49" s="248"/>
      <c r="O49" s="248"/>
      <c r="P49" s="248">
        <f t="shared" si="24"/>
        <v>0</v>
      </c>
      <c r="Q49" s="248"/>
      <c r="R49" s="248"/>
      <c r="S49" s="250"/>
      <c r="T49" s="250"/>
      <c r="U49" s="210">
        <f t="shared" si="4"/>
        <v>0</v>
      </c>
      <c r="V49" s="250"/>
      <c r="W49" s="250"/>
      <c r="X49" s="250"/>
      <c r="Y49" s="250"/>
      <c r="Z49" s="250"/>
      <c r="AA49" s="248"/>
      <c r="AB49" s="250"/>
      <c r="AC49" s="250"/>
      <c r="AD49" s="250"/>
      <c r="AE49" s="250"/>
      <c r="AF49" s="210">
        <f t="shared" si="9"/>
        <v>0</v>
      </c>
      <c r="AG49" s="210">
        <f t="shared" si="10"/>
        <v>0</v>
      </c>
      <c r="AH49" s="210">
        <f t="shared" si="22"/>
        <v>0</v>
      </c>
      <c r="AI49" s="250"/>
      <c r="AJ49" s="210">
        <f t="shared" si="5"/>
        <v>0</v>
      </c>
      <c r="AK49" s="250"/>
      <c r="AL49" s="250"/>
      <c r="AN49" s="306">
        <f t="shared" si="23"/>
        <v>0</v>
      </c>
    </row>
    <row r="50" spans="5:40" s="74" customFormat="1" ht="16.5" hidden="1">
      <c r="E50" s="70" t="s">
        <v>189</v>
      </c>
      <c r="F50" s="71"/>
      <c r="G50" s="71"/>
      <c r="H50" s="71"/>
      <c r="I50" s="72"/>
      <c r="J50" s="249" t="s">
        <v>205</v>
      </c>
      <c r="K50" s="247" t="s">
        <v>206</v>
      </c>
      <c r="L50" s="248"/>
      <c r="M50" s="248"/>
      <c r="N50" s="248"/>
      <c r="O50" s="248"/>
      <c r="P50" s="248">
        <f t="shared" si="24"/>
        <v>0</v>
      </c>
      <c r="Q50" s="248"/>
      <c r="R50" s="248"/>
      <c r="S50" s="248"/>
      <c r="T50" s="248"/>
      <c r="U50" s="210">
        <f t="shared" si="4"/>
        <v>0</v>
      </c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10">
        <f t="shared" si="9"/>
        <v>0</v>
      </c>
      <c r="AG50" s="210">
        <f t="shared" si="10"/>
        <v>0</v>
      </c>
      <c r="AH50" s="210">
        <f t="shared" si="22"/>
        <v>0</v>
      </c>
      <c r="AI50" s="248"/>
      <c r="AJ50" s="210">
        <f t="shared" si="5"/>
        <v>0</v>
      </c>
      <c r="AK50" s="248"/>
      <c r="AL50" s="248"/>
      <c r="AN50" s="306">
        <f t="shared" si="23"/>
        <v>0</v>
      </c>
    </row>
    <row r="51" spans="5:40" s="74" customFormat="1" ht="16.5" hidden="1">
      <c r="E51" s="70" t="s">
        <v>189</v>
      </c>
      <c r="F51" s="71"/>
      <c r="G51" s="71"/>
      <c r="H51" s="71"/>
      <c r="I51" s="72"/>
      <c r="J51" s="249" t="s">
        <v>205</v>
      </c>
      <c r="K51" s="247" t="s">
        <v>206</v>
      </c>
      <c r="L51" s="248"/>
      <c r="M51" s="248"/>
      <c r="N51" s="248"/>
      <c r="O51" s="248"/>
      <c r="P51" s="248">
        <f t="shared" si="24"/>
        <v>0</v>
      </c>
      <c r="Q51" s="248"/>
      <c r="R51" s="248"/>
      <c r="S51" s="248"/>
      <c r="T51" s="248"/>
      <c r="U51" s="210">
        <f t="shared" si="4"/>
        <v>0</v>
      </c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10">
        <f aca="true" t="shared" si="25" ref="AF51:AF72">SUM(U51:AD51)</f>
        <v>0</v>
      </c>
      <c r="AG51" s="210">
        <f aca="true" t="shared" si="26" ref="AG51:AG72">SUM(V51:AE51)</f>
        <v>0</v>
      </c>
      <c r="AH51" s="210">
        <f t="shared" si="22"/>
        <v>0</v>
      </c>
      <c r="AI51" s="248"/>
      <c r="AJ51" s="210">
        <f t="shared" si="5"/>
        <v>0</v>
      </c>
      <c r="AK51" s="248"/>
      <c r="AL51" s="248"/>
      <c r="AN51" s="306">
        <f t="shared" si="23"/>
        <v>0</v>
      </c>
    </row>
    <row r="52" spans="5:40" s="74" customFormat="1" ht="16.5" hidden="1">
      <c r="E52" s="70" t="s">
        <v>189</v>
      </c>
      <c r="F52" s="71"/>
      <c r="G52" s="71"/>
      <c r="H52" s="71"/>
      <c r="I52" s="72"/>
      <c r="J52" s="249" t="s">
        <v>205</v>
      </c>
      <c r="K52" s="247" t="s">
        <v>206</v>
      </c>
      <c r="L52" s="248"/>
      <c r="M52" s="248"/>
      <c r="N52" s="248"/>
      <c r="O52" s="248"/>
      <c r="P52" s="248">
        <f t="shared" si="24"/>
        <v>0</v>
      </c>
      <c r="Q52" s="248"/>
      <c r="R52" s="248"/>
      <c r="S52" s="248"/>
      <c r="T52" s="248"/>
      <c r="U52" s="210">
        <f t="shared" si="4"/>
        <v>0</v>
      </c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10">
        <f t="shared" si="25"/>
        <v>0</v>
      </c>
      <c r="AG52" s="210">
        <f t="shared" si="26"/>
        <v>0</v>
      </c>
      <c r="AH52" s="210">
        <f t="shared" si="22"/>
        <v>0</v>
      </c>
      <c r="AI52" s="248"/>
      <c r="AJ52" s="210">
        <f t="shared" si="5"/>
        <v>0</v>
      </c>
      <c r="AK52" s="248"/>
      <c r="AL52" s="248"/>
      <c r="AN52" s="306">
        <f t="shared" si="23"/>
        <v>0</v>
      </c>
    </row>
    <row r="53" spans="5:40" s="74" customFormat="1" ht="16.5" hidden="1">
      <c r="E53" s="70" t="s">
        <v>189</v>
      </c>
      <c r="F53" s="71"/>
      <c r="G53" s="71"/>
      <c r="H53" s="71"/>
      <c r="I53" s="72"/>
      <c r="J53" s="251">
        <v>63322</v>
      </c>
      <c r="K53" s="252" t="s">
        <v>207</v>
      </c>
      <c r="L53" s="248"/>
      <c r="M53" s="248"/>
      <c r="N53" s="248"/>
      <c r="O53" s="248"/>
      <c r="P53" s="248">
        <f t="shared" si="24"/>
        <v>0</v>
      </c>
      <c r="Q53" s="248"/>
      <c r="R53" s="248"/>
      <c r="S53" s="248"/>
      <c r="T53" s="248"/>
      <c r="U53" s="210">
        <f t="shared" si="4"/>
        <v>0</v>
      </c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10">
        <f t="shared" si="25"/>
        <v>0</v>
      </c>
      <c r="AG53" s="210">
        <f t="shared" si="26"/>
        <v>0</v>
      </c>
      <c r="AH53" s="210">
        <f t="shared" si="22"/>
        <v>0</v>
      </c>
      <c r="AI53" s="248"/>
      <c r="AJ53" s="210">
        <f t="shared" si="5"/>
        <v>0</v>
      </c>
      <c r="AK53" s="248"/>
      <c r="AL53" s="248"/>
      <c r="AN53" s="306">
        <f t="shared" si="23"/>
        <v>0</v>
      </c>
    </row>
    <row r="54" spans="5:40" s="74" customFormat="1" ht="16.5" hidden="1">
      <c r="E54" s="70" t="s">
        <v>189</v>
      </c>
      <c r="F54" s="71"/>
      <c r="G54" s="71"/>
      <c r="H54" s="71"/>
      <c r="I54" s="72"/>
      <c r="J54" s="251" t="s">
        <v>208</v>
      </c>
      <c r="K54" s="252" t="s">
        <v>209</v>
      </c>
      <c r="L54" s="248"/>
      <c r="M54" s="248"/>
      <c r="N54" s="248"/>
      <c r="O54" s="248"/>
      <c r="P54" s="248">
        <f t="shared" si="24"/>
        <v>0</v>
      </c>
      <c r="Q54" s="248"/>
      <c r="R54" s="248"/>
      <c r="S54" s="248"/>
      <c r="T54" s="248"/>
      <c r="U54" s="210">
        <f t="shared" si="4"/>
        <v>0</v>
      </c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10">
        <f t="shared" si="25"/>
        <v>0</v>
      </c>
      <c r="AG54" s="210">
        <f t="shared" si="26"/>
        <v>0</v>
      </c>
      <c r="AH54" s="210">
        <f t="shared" si="22"/>
        <v>0</v>
      </c>
      <c r="AI54" s="248"/>
      <c r="AJ54" s="210">
        <f t="shared" si="5"/>
        <v>0</v>
      </c>
      <c r="AK54" s="248"/>
      <c r="AL54" s="248"/>
      <c r="AN54" s="306">
        <f t="shared" si="23"/>
        <v>0</v>
      </c>
    </row>
    <row r="55" spans="5:40" s="74" customFormat="1" ht="16.5" hidden="1">
      <c r="E55" s="70" t="s">
        <v>189</v>
      </c>
      <c r="F55" s="71"/>
      <c r="G55" s="71"/>
      <c r="H55" s="71"/>
      <c r="I55" s="72"/>
      <c r="J55" s="251" t="s">
        <v>210</v>
      </c>
      <c r="K55" s="252" t="s">
        <v>209</v>
      </c>
      <c r="L55" s="248"/>
      <c r="M55" s="248"/>
      <c r="N55" s="248"/>
      <c r="O55" s="248"/>
      <c r="P55" s="248">
        <f t="shared" si="24"/>
        <v>0</v>
      </c>
      <c r="Q55" s="248"/>
      <c r="R55" s="248"/>
      <c r="S55" s="248"/>
      <c r="T55" s="248"/>
      <c r="U55" s="210">
        <f t="shared" si="4"/>
        <v>0</v>
      </c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10">
        <f t="shared" si="25"/>
        <v>0</v>
      </c>
      <c r="AG55" s="210">
        <f t="shared" si="26"/>
        <v>0</v>
      </c>
      <c r="AH55" s="210">
        <f t="shared" si="22"/>
        <v>0</v>
      </c>
      <c r="AI55" s="248"/>
      <c r="AJ55" s="210">
        <f t="shared" si="5"/>
        <v>0</v>
      </c>
      <c r="AK55" s="248"/>
      <c r="AL55" s="248"/>
      <c r="AN55" s="306">
        <f t="shared" si="23"/>
        <v>0</v>
      </c>
    </row>
    <row r="56" spans="5:40" s="40" customFormat="1" ht="16.5" hidden="1">
      <c r="E56" s="62" t="s">
        <v>211</v>
      </c>
      <c r="F56" s="64"/>
      <c r="G56" s="64"/>
      <c r="H56" s="64" t="s">
        <v>189</v>
      </c>
      <c r="I56" s="65"/>
      <c r="J56" s="240" t="s">
        <v>212</v>
      </c>
      <c r="K56" s="241" t="s">
        <v>213</v>
      </c>
      <c r="L56" s="242">
        <f>SUM(L57+L60)</f>
        <v>0</v>
      </c>
      <c r="M56" s="242">
        <f>SUM(M57+M60)</f>
        <v>0</v>
      </c>
      <c r="N56" s="242">
        <f>SUM(N57+N60)</f>
        <v>0</v>
      </c>
      <c r="O56" s="242">
        <f aca="true" t="shared" si="27" ref="O56:AE56">SUM(O57+O60)</f>
        <v>0</v>
      </c>
      <c r="P56" s="242">
        <f t="shared" si="27"/>
        <v>0</v>
      </c>
      <c r="Q56" s="242">
        <f t="shared" si="27"/>
        <v>0</v>
      </c>
      <c r="R56" s="242"/>
      <c r="S56" s="242">
        <f t="shared" si="27"/>
        <v>0</v>
      </c>
      <c r="T56" s="242">
        <f t="shared" si="27"/>
        <v>0</v>
      </c>
      <c r="U56" s="210">
        <f t="shared" si="4"/>
        <v>0</v>
      </c>
      <c r="V56" s="242">
        <f t="shared" si="27"/>
        <v>0</v>
      </c>
      <c r="W56" s="242"/>
      <c r="X56" s="242">
        <f t="shared" si="27"/>
        <v>0</v>
      </c>
      <c r="Y56" s="242">
        <f t="shared" si="27"/>
        <v>0</v>
      </c>
      <c r="Z56" s="242">
        <f t="shared" si="27"/>
        <v>0</v>
      </c>
      <c r="AA56" s="242">
        <f t="shared" si="27"/>
        <v>0</v>
      </c>
      <c r="AB56" s="242">
        <f t="shared" si="27"/>
        <v>0</v>
      </c>
      <c r="AC56" s="242">
        <f t="shared" si="27"/>
        <v>0</v>
      </c>
      <c r="AD56" s="242">
        <f t="shared" si="27"/>
        <v>0</v>
      </c>
      <c r="AE56" s="242">
        <f t="shared" si="27"/>
        <v>0</v>
      </c>
      <c r="AF56" s="210">
        <f t="shared" si="25"/>
        <v>0</v>
      </c>
      <c r="AG56" s="210">
        <f t="shared" si="26"/>
        <v>0</v>
      </c>
      <c r="AH56" s="210">
        <f t="shared" si="22"/>
        <v>0</v>
      </c>
      <c r="AI56" s="242">
        <f>SUM(AI57+AI60)</f>
        <v>0</v>
      </c>
      <c r="AJ56" s="210">
        <f t="shared" si="5"/>
        <v>0</v>
      </c>
      <c r="AK56" s="242">
        <f>SUM(AK57+AK60)</f>
        <v>0</v>
      </c>
      <c r="AL56" s="242">
        <f>SUM(AL57+AL60)</f>
        <v>0</v>
      </c>
      <c r="AN56" s="306">
        <f t="shared" si="23"/>
        <v>0</v>
      </c>
    </row>
    <row r="57" spans="5:40" s="69" customFormat="1" ht="16.5" hidden="1">
      <c r="E57" s="66" t="s">
        <v>211</v>
      </c>
      <c r="F57" s="67"/>
      <c r="G57" s="67"/>
      <c r="H57" s="67" t="s">
        <v>189</v>
      </c>
      <c r="I57" s="68"/>
      <c r="J57" s="243" t="s">
        <v>214</v>
      </c>
      <c r="K57" s="244" t="s">
        <v>215</v>
      </c>
      <c r="L57" s="245">
        <f>SUM(L58:L59)</f>
        <v>0</v>
      </c>
      <c r="M57" s="245">
        <f>SUM(M58:M59)</f>
        <v>0</v>
      </c>
      <c r="N57" s="245">
        <f>SUM(N58:N59)</f>
        <v>0</v>
      </c>
      <c r="O57" s="245">
        <f aca="true" t="shared" si="28" ref="O57:AE57">SUM(O58:O59)</f>
        <v>0</v>
      </c>
      <c r="P57" s="245">
        <f t="shared" si="28"/>
        <v>0</v>
      </c>
      <c r="Q57" s="245">
        <f t="shared" si="28"/>
        <v>0</v>
      </c>
      <c r="R57" s="245"/>
      <c r="S57" s="245">
        <f t="shared" si="28"/>
        <v>0</v>
      </c>
      <c r="T57" s="245">
        <f t="shared" si="28"/>
        <v>0</v>
      </c>
      <c r="U57" s="210">
        <f t="shared" si="4"/>
        <v>0</v>
      </c>
      <c r="V57" s="245">
        <f t="shared" si="28"/>
        <v>0</v>
      </c>
      <c r="W57" s="245"/>
      <c r="X57" s="245">
        <f t="shared" si="28"/>
        <v>0</v>
      </c>
      <c r="Y57" s="245">
        <f t="shared" si="28"/>
        <v>0</v>
      </c>
      <c r="Z57" s="245">
        <f t="shared" si="28"/>
        <v>0</v>
      </c>
      <c r="AA57" s="245">
        <f t="shared" si="28"/>
        <v>0</v>
      </c>
      <c r="AB57" s="245">
        <f t="shared" si="28"/>
        <v>0</v>
      </c>
      <c r="AC57" s="245">
        <f t="shared" si="28"/>
        <v>0</v>
      </c>
      <c r="AD57" s="245">
        <f t="shared" si="28"/>
        <v>0</v>
      </c>
      <c r="AE57" s="245">
        <f t="shared" si="28"/>
        <v>0</v>
      </c>
      <c r="AF57" s="210">
        <f t="shared" si="25"/>
        <v>0</v>
      </c>
      <c r="AG57" s="210">
        <f t="shared" si="26"/>
        <v>0</v>
      </c>
      <c r="AH57" s="210">
        <f t="shared" si="22"/>
        <v>0</v>
      </c>
      <c r="AI57" s="245">
        <f>SUM(AI58:AI59)</f>
        <v>0</v>
      </c>
      <c r="AJ57" s="210">
        <f t="shared" si="5"/>
        <v>0</v>
      </c>
      <c r="AK57" s="245">
        <f>SUM(AK58:AK59)</f>
        <v>0</v>
      </c>
      <c r="AL57" s="245">
        <f>SUM(AL58:AL59)</f>
        <v>0</v>
      </c>
      <c r="AN57" s="306">
        <f t="shared" si="23"/>
        <v>0</v>
      </c>
    </row>
    <row r="58" spans="5:40" s="74" customFormat="1" ht="27" hidden="1">
      <c r="E58" s="70" t="s">
        <v>211</v>
      </c>
      <c r="F58" s="71"/>
      <c r="G58" s="71"/>
      <c r="H58" s="71" t="s">
        <v>189</v>
      </c>
      <c r="I58" s="72"/>
      <c r="J58" s="253" t="s">
        <v>216</v>
      </c>
      <c r="K58" s="247" t="s">
        <v>217</v>
      </c>
      <c r="L58" s="250"/>
      <c r="M58" s="248"/>
      <c r="N58" s="248"/>
      <c r="O58" s="248"/>
      <c r="P58" s="248">
        <f>Q58-O58</f>
        <v>0</v>
      </c>
      <c r="Q58" s="248"/>
      <c r="R58" s="248"/>
      <c r="S58" s="250"/>
      <c r="T58" s="250"/>
      <c r="U58" s="210">
        <f t="shared" si="4"/>
        <v>0</v>
      </c>
      <c r="V58" s="250"/>
      <c r="W58" s="250"/>
      <c r="X58" s="248"/>
      <c r="Y58" s="250"/>
      <c r="Z58" s="250"/>
      <c r="AA58" s="250"/>
      <c r="AB58" s="250"/>
      <c r="AC58" s="250"/>
      <c r="AD58" s="250"/>
      <c r="AE58" s="250"/>
      <c r="AF58" s="210">
        <f t="shared" si="25"/>
        <v>0</v>
      </c>
      <c r="AG58" s="210">
        <f t="shared" si="26"/>
        <v>0</v>
      </c>
      <c r="AH58" s="210">
        <f t="shared" si="22"/>
        <v>0</v>
      </c>
      <c r="AI58" s="250"/>
      <c r="AJ58" s="210">
        <f t="shared" si="5"/>
        <v>0</v>
      </c>
      <c r="AK58" s="250"/>
      <c r="AL58" s="250"/>
      <c r="AN58" s="306">
        <f t="shared" si="23"/>
        <v>0</v>
      </c>
    </row>
    <row r="59" spans="5:40" s="74" customFormat="1" ht="27" hidden="1">
      <c r="E59" s="70" t="s">
        <v>211</v>
      </c>
      <c r="F59" s="71"/>
      <c r="G59" s="71"/>
      <c r="H59" s="71" t="s">
        <v>189</v>
      </c>
      <c r="I59" s="72"/>
      <c r="J59" s="253" t="s">
        <v>218</v>
      </c>
      <c r="K59" s="247" t="s">
        <v>219</v>
      </c>
      <c r="L59" s="248"/>
      <c r="M59" s="248"/>
      <c r="N59" s="248"/>
      <c r="O59" s="248"/>
      <c r="P59" s="248">
        <f>Q59-O59</f>
        <v>0</v>
      </c>
      <c r="Q59" s="248"/>
      <c r="R59" s="248"/>
      <c r="S59" s="248"/>
      <c r="T59" s="248"/>
      <c r="U59" s="210">
        <f t="shared" si="4"/>
        <v>0</v>
      </c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10">
        <f t="shared" si="25"/>
        <v>0</v>
      </c>
      <c r="AG59" s="210">
        <f t="shared" si="26"/>
        <v>0</v>
      </c>
      <c r="AH59" s="210">
        <f t="shared" si="22"/>
        <v>0</v>
      </c>
      <c r="AI59" s="248"/>
      <c r="AJ59" s="210">
        <f t="shared" si="5"/>
        <v>0</v>
      </c>
      <c r="AK59" s="248"/>
      <c r="AL59" s="248"/>
      <c r="AN59" s="306">
        <f t="shared" si="23"/>
        <v>0</v>
      </c>
    </row>
    <row r="60" spans="5:40" s="69" customFormat="1" ht="18.75" customHeight="1" hidden="1">
      <c r="E60" s="66" t="s">
        <v>211</v>
      </c>
      <c r="F60" s="67"/>
      <c r="G60" s="67"/>
      <c r="H60" s="67" t="s">
        <v>189</v>
      </c>
      <c r="I60" s="68"/>
      <c r="J60" s="243" t="s">
        <v>220</v>
      </c>
      <c r="K60" s="244" t="s">
        <v>221</v>
      </c>
      <c r="L60" s="245">
        <f aca="true" t="shared" si="29" ref="L60:AL60">SUM(L61:L65)</f>
        <v>0</v>
      </c>
      <c r="M60" s="245">
        <f t="shared" si="29"/>
        <v>0</v>
      </c>
      <c r="N60" s="245">
        <f t="shared" si="29"/>
        <v>0</v>
      </c>
      <c r="O60" s="245">
        <f t="shared" si="29"/>
        <v>0</v>
      </c>
      <c r="P60" s="245">
        <f t="shared" si="29"/>
        <v>0</v>
      </c>
      <c r="Q60" s="245">
        <f t="shared" si="29"/>
        <v>0</v>
      </c>
      <c r="R60" s="245"/>
      <c r="S60" s="245">
        <f t="shared" si="29"/>
        <v>0</v>
      </c>
      <c r="T60" s="245">
        <f t="shared" si="29"/>
        <v>0</v>
      </c>
      <c r="U60" s="210">
        <f t="shared" si="4"/>
        <v>0</v>
      </c>
      <c r="V60" s="245">
        <f t="shared" si="29"/>
        <v>0</v>
      </c>
      <c r="W60" s="245"/>
      <c r="X60" s="245">
        <f t="shared" si="29"/>
        <v>0</v>
      </c>
      <c r="Y60" s="245">
        <f t="shared" si="29"/>
        <v>0</v>
      </c>
      <c r="Z60" s="245">
        <f t="shared" si="29"/>
        <v>0</v>
      </c>
      <c r="AA60" s="245">
        <f t="shared" si="29"/>
        <v>0</v>
      </c>
      <c r="AB60" s="245">
        <f t="shared" si="29"/>
        <v>0</v>
      </c>
      <c r="AC60" s="245">
        <f t="shared" si="29"/>
        <v>0</v>
      </c>
      <c r="AD60" s="245">
        <f t="shared" si="29"/>
        <v>0</v>
      </c>
      <c r="AE60" s="245">
        <f t="shared" si="29"/>
        <v>0</v>
      </c>
      <c r="AF60" s="210">
        <f t="shared" si="25"/>
        <v>0</v>
      </c>
      <c r="AG60" s="210">
        <f t="shared" si="26"/>
        <v>0</v>
      </c>
      <c r="AH60" s="210">
        <f t="shared" si="22"/>
        <v>0</v>
      </c>
      <c r="AI60" s="245">
        <f>SUM(AI61:AI65)</f>
        <v>0</v>
      </c>
      <c r="AJ60" s="210">
        <f t="shared" si="5"/>
        <v>0</v>
      </c>
      <c r="AK60" s="245">
        <f t="shared" si="29"/>
        <v>0</v>
      </c>
      <c r="AL60" s="245">
        <f t="shared" si="29"/>
        <v>0</v>
      </c>
      <c r="AN60" s="306">
        <f t="shared" si="23"/>
        <v>0</v>
      </c>
    </row>
    <row r="61" spans="5:40" s="74" customFormat="1" ht="27" hidden="1">
      <c r="E61" s="70" t="s">
        <v>211</v>
      </c>
      <c r="F61" s="71"/>
      <c r="G61" s="71"/>
      <c r="H61" s="71" t="s">
        <v>189</v>
      </c>
      <c r="I61" s="72"/>
      <c r="J61" s="246" t="s">
        <v>222</v>
      </c>
      <c r="K61" s="247" t="s">
        <v>223</v>
      </c>
      <c r="L61" s="248"/>
      <c r="M61" s="248"/>
      <c r="N61" s="248"/>
      <c r="O61" s="248"/>
      <c r="P61" s="248">
        <f>Q61-O61</f>
        <v>0</v>
      </c>
      <c r="Q61" s="248"/>
      <c r="R61" s="248"/>
      <c r="S61" s="248"/>
      <c r="T61" s="248"/>
      <c r="U61" s="210">
        <f t="shared" si="4"/>
        <v>0</v>
      </c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10">
        <f t="shared" si="25"/>
        <v>0</v>
      </c>
      <c r="AG61" s="210">
        <f t="shared" si="26"/>
        <v>0</v>
      </c>
      <c r="AH61" s="210">
        <f t="shared" si="22"/>
        <v>0</v>
      </c>
      <c r="AI61" s="248"/>
      <c r="AJ61" s="210">
        <f t="shared" si="5"/>
        <v>0</v>
      </c>
      <c r="AK61" s="248"/>
      <c r="AL61" s="248"/>
      <c r="AN61" s="306">
        <f t="shared" si="23"/>
        <v>0</v>
      </c>
    </row>
    <row r="62" spans="5:40" s="74" customFormat="1" ht="27" hidden="1">
      <c r="E62" s="70" t="s">
        <v>211</v>
      </c>
      <c r="F62" s="71"/>
      <c r="G62" s="71"/>
      <c r="H62" s="71" t="s">
        <v>189</v>
      </c>
      <c r="I62" s="72"/>
      <c r="J62" s="246" t="s">
        <v>222</v>
      </c>
      <c r="K62" s="247" t="s">
        <v>223</v>
      </c>
      <c r="L62" s="248"/>
      <c r="M62" s="248"/>
      <c r="N62" s="248"/>
      <c r="O62" s="248"/>
      <c r="P62" s="248">
        <f>Q62-O62</f>
        <v>0</v>
      </c>
      <c r="Q62" s="248"/>
      <c r="R62" s="248"/>
      <c r="S62" s="248"/>
      <c r="T62" s="248"/>
      <c r="U62" s="210">
        <f t="shared" si="4"/>
        <v>0</v>
      </c>
      <c r="V62" s="248"/>
      <c r="W62" s="248"/>
      <c r="X62" s="248"/>
      <c r="Y62" s="248"/>
      <c r="Z62" s="248"/>
      <c r="AA62" s="248"/>
      <c r="AB62" s="248"/>
      <c r="AC62" s="248"/>
      <c r="AD62" s="248"/>
      <c r="AE62" s="248"/>
      <c r="AF62" s="210">
        <f t="shared" si="25"/>
        <v>0</v>
      </c>
      <c r="AG62" s="210">
        <f t="shared" si="26"/>
        <v>0</v>
      </c>
      <c r="AH62" s="210">
        <f t="shared" si="22"/>
        <v>0</v>
      </c>
      <c r="AI62" s="248"/>
      <c r="AJ62" s="210">
        <f t="shared" si="5"/>
        <v>0</v>
      </c>
      <c r="AK62" s="248"/>
      <c r="AL62" s="248"/>
      <c r="AN62" s="306">
        <f t="shared" si="23"/>
        <v>0</v>
      </c>
    </row>
    <row r="63" spans="5:40" s="74" customFormat="1" ht="27" hidden="1">
      <c r="E63" s="70" t="s">
        <v>211</v>
      </c>
      <c r="F63" s="71"/>
      <c r="G63" s="71"/>
      <c r="H63" s="71" t="s">
        <v>189</v>
      </c>
      <c r="I63" s="72"/>
      <c r="J63" s="246" t="s">
        <v>222</v>
      </c>
      <c r="K63" s="247" t="s">
        <v>223</v>
      </c>
      <c r="L63" s="248"/>
      <c r="M63" s="248"/>
      <c r="N63" s="248"/>
      <c r="O63" s="248"/>
      <c r="P63" s="248">
        <f>Q63-O63</f>
        <v>0</v>
      </c>
      <c r="Q63" s="248"/>
      <c r="R63" s="248"/>
      <c r="S63" s="248"/>
      <c r="T63" s="248"/>
      <c r="U63" s="210">
        <f t="shared" si="4"/>
        <v>0</v>
      </c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10">
        <f t="shared" si="25"/>
        <v>0</v>
      </c>
      <c r="AG63" s="210">
        <f t="shared" si="26"/>
        <v>0</v>
      </c>
      <c r="AH63" s="210">
        <f t="shared" si="22"/>
        <v>0</v>
      </c>
      <c r="AI63" s="248"/>
      <c r="AJ63" s="210">
        <f t="shared" si="5"/>
        <v>0</v>
      </c>
      <c r="AK63" s="248"/>
      <c r="AL63" s="248"/>
      <c r="AN63" s="306">
        <f t="shared" si="23"/>
        <v>0</v>
      </c>
    </row>
    <row r="64" spans="5:40" s="74" customFormat="1" ht="27" hidden="1">
      <c r="E64" s="70" t="s">
        <v>211</v>
      </c>
      <c r="F64" s="71"/>
      <c r="G64" s="71"/>
      <c r="H64" s="71" t="s">
        <v>189</v>
      </c>
      <c r="I64" s="72"/>
      <c r="J64" s="249" t="s">
        <v>224</v>
      </c>
      <c r="K64" s="247" t="s">
        <v>225</v>
      </c>
      <c r="L64" s="248"/>
      <c r="M64" s="248"/>
      <c r="N64" s="248"/>
      <c r="O64" s="248"/>
      <c r="P64" s="248">
        <f>Q64-O64</f>
        <v>0</v>
      </c>
      <c r="Q64" s="248"/>
      <c r="R64" s="248"/>
      <c r="S64" s="248"/>
      <c r="T64" s="248"/>
      <c r="U64" s="210">
        <f t="shared" si="4"/>
        <v>0</v>
      </c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10">
        <f t="shared" si="25"/>
        <v>0</v>
      </c>
      <c r="AG64" s="210">
        <f t="shared" si="26"/>
        <v>0</v>
      </c>
      <c r="AH64" s="210">
        <f t="shared" si="22"/>
        <v>0</v>
      </c>
      <c r="AI64" s="248"/>
      <c r="AJ64" s="210">
        <f t="shared" si="5"/>
        <v>0</v>
      </c>
      <c r="AK64" s="248"/>
      <c r="AL64" s="248"/>
      <c r="AN64" s="306">
        <f t="shared" si="23"/>
        <v>0</v>
      </c>
    </row>
    <row r="65" spans="5:40" s="74" customFormat="1" ht="27" hidden="1">
      <c r="E65" s="70" t="s">
        <v>211</v>
      </c>
      <c r="F65" s="71"/>
      <c r="G65" s="71"/>
      <c r="H65" s="71" t="s">
        <v>189</v>
      </c>
      <c r="I65" s="72"/>
      <c r="J65" s="249" t="s">
        <v>224</v>
      </c>
      <c r="K65" s="247" t="s">
        <v>225</v>
      </c>
      <c r="L65" s="248"/>
      <c r="M65" s="248"/>
      <c r="N65" s="248"/>
      <c r="O65" s="248"/>
      <c r="P65" s="248">
        <f>Q65-O65</f>
        <v>0</v>
      </c>
      <c r="Q65" s="248"/>
      <c r="R65" s="248"/>
      <c r="S65" s="248"/>
      <c r="T65" s="248"/>
      <c r="U65" s="210">
        <f t="shared" si="4"/>
        <v>0</v>
      </c>
      <c r="V65" s="248"/>
      <c r="W65" s="248"/>
      <c r="X65" s="248"/>
      <c r="Y65" s="248"/>
      <c r="Z65" s="248"/>
      <c r="AA65" s="248"/>
      <c r="AB65" s="248"/>
      <c r="AC65" s="248"/>
      <c r="AD65" s="248"/>
      <c r="AE65" s="248"/>
      <c r="AF65" s="210">
        <f t="shared" si="25"/>
        <v>0</v>
      </c>
      <c r="AG65" s="210">
        <f t="shared" si="26"/>
        <v>0</v>
      </c>
      <c r="AH65" s="210">
        <f t="shared" si="22"/>
        <v>0</v>
      </c>
      <c r="AI65" s="248"/>
      <c r="AJ65" s="210">
        <f t="shared" si="5"/>
        <v>0</v>
      </c>
      <c r="AK65" s="248"/>
      <c r="AL65" s="248"/>
      <c r="AN65" s="306">
        <f t="shared" si="23"/>
        <v>0</v>
      </c>
    </row>
    <row r="66" spans="4:40" s="40" customFormat="1" ht="18" customHeight="1" hidden="1">
      <c r="D66" s="87" t="s">
        <v>270</v>
      </c>
      <c r="E66" s="62" t="s">
        <v>356</v>
      </c>
      <c r="F66" s="64"/>
      <c r="G66" s="64"/>
      <c r="H66" s="64"/>
      <c r="I66" s="91"/>
      <c r="J66" s="240" t="s">
        <v>357</v>
      </c>
      <c r="K66" s="241" t="s">
        <v>358</v>
      </c>
      <c r="L66" s="242">
        <f>SUM(L67+L70)</f>
        <v>0</v>
      </c>
      <c r="M66" s="242">
        <f aca="true" t="shared" si="30" ref="M66:AE66">SUM(M67+M70)</f>
        <v>0</v>
      </c>
      <c r="N66" s="242">
        <f t="shared" si="30"/>
        <v>0</v>
      </c>
      <c r="O66" s="242">
        <f t="shared" si="30"/>
        <v>0</v>
      </c>
      <c r="P66" s="242">
        <f t="shared" si="30"/>
        <v>0</v>
      </c>
      <c r="Q66" s="242">
        <f t="shared" si="30"/>
        <v>0</v>
      </c>
      <c r="R66" s="242"/>
      <c r="S66" s="242">
        <f t="shared" si="30"/>
        <v>0</v>
      </c>
      <c r="T66" s="242">
        <f t="shared" si="30"/>
        <v>0</v>
      </c>
      <c r="U66" s="210">
        <f t="shared" si="4"/>
        <v>0</v>
      </c>
      <c r="V66" s="242">
        <f t="shared" si="30"/>
        <v>0</v>
      </c>
      <c r="W66" s="242"/>
      <c r="X66" s="242">
        <f t="shared" si="30"/>
        <v>0</v>
      </c>
      <c r="Y66" s="242">
        <f t="shared" si="30"/>
        <v>0</v>
      </c>
      <c r="Z66" s="242">
        <f t="shared" si="30"/>
        <v>0</v>
      </c>
      <c r="AA66" s="242">
        <f t="shared" si="30"/>
        <v>0</v>
      </c>
      <c r="AB66" s="242">
        <f t="shared" si="30"/>
        <v>0</v>
      </c>
      <c r="AC66" s="242">
        <f t="shared" si="30"/>
        <v>0</v>
      </c>
      <c r="AD66" s="242">
        <f t="shared" si="30"/>
        <v>0</v>
      </c>
      <c r="AE66" s="242">
        <f t="shared" si="30"/>
        <v>0</v>
      </c>
      <c r="AF66" s="210">
        <f t="shared" si="25"/>
        <v>0</v>
      </c>
      <c r="AG66" s="210">
        <f t="shared" si="26"/>
        <v>0</v>
      </c>
      <c r="AH66" s="210">
        <f t="shared" si="22"/>
        <v>0</v>
      </c>
      <c r="AI66" s="242">
        <f>SUM(AI67+AI70)</f>
        <v>0</v>
      </c>
      <c r="AJ66" s="210">
        <f t="shared" si="5"/>
        <v>0</v>
      </c>
      <c r="AK66" s="242">
        <f>SUM(AK67+AK70)</f>
        <v>0</v>
      </c>
      <c r="AL66" s="242">
        <f>SUM(AL67+AL70)</f>
        <v>0</v>
      </c>
      <c r="AN66" s="306">
        <f t="shared" si="23"/>
        <v>0</v>
      </c>
    </row>
    <row r="67" spans="4:40" s="69" customFormat="1" ht="17.25" customHeight="1" hidden="1">
      <c r="D67" s="88" t="s">
        <v>283</v>
      </c>
      <c r="E67" s="66" t="s">
        <v>356</v>
      </c>
      <c r="F67" s="67"/>
      <c r="G67" s="67"/>
      <c r="H67" s="67"/>
      <c r="I67" s="92"/>
      <c r="J67" s="243" t="s">
        <v>359</v>
      </c>
      <c r="K67" s="244" t="s">
        <v>360</v>
      </c>
      <c r="L67" s="245">
        <f>SUM(L68:L69)</f>
        <v>0</v>
      </c>
      <c r="M67" s="245">
        <f aca="true" t="shared" si="31" ref="M67:AE67">SUM(M68:M69)</f>
        <v>0</v>
      </c>
      <c r="N67" s="245">
        <f t="shared" si="31"/>
        <v>0</v>
      </c>
      <c r="O67" s="245">
        <f t="shared" si="31"/>
        <v>0</v>
      </c>
      <c r="P67" s="245">
        <f t="shared" si="31"/>
        <v>0</v>
      </c>
      <c r="Q67" s="245">
        <f t="shared" si="31"/>
        <v>0</v>
      </c>
      <c r="R67" s="245"/>
      <c r="S67" s="245">
        <f t="shared" si="31"/>
        <v>0</v>
      </c>
      <c r="T67" s="245">
        <f t="shared" si="31"/>
        <v>0</v>
      </c>
      <c r="U67" s="210">
        <f t="shared" si="4"/>
        <v>0</v>
      </c>
      <c r="V67" s="245">
        <f t="shared" si="31"/>
        <v>0</v>
      </c>
      <c r="W67" s="245"/>
      <c r="X67" s="245">
        <f t="shared" si="31"/>
        <v>0</v>
      </c>
      <c r="Y67" s="245">
        <f t="shared" si="31"/>
        <v>0</v>
      </c>
      <c r="Z67" s="245">
        <f t="shared" si="31"/>
        <v>0</v>
      </c>
      <c r="AA67" s="245">
        <f t="shared" si="31"/>
        <v>0</v>
      </c>
      <c r="AB67" s="245">
        <f t="shared" si="31"/>
        <v>0</v>
      </c>
      <c r="AC67" s="245">
        <f t="shared" si="31"/>
        <v>0</v>
      </c>
      <c r="AD67" s="245">
        <f t="shared" si="31"/>
        <v>0</v>
      </c>
      <c r="AE67" s="245">
        <f t="shared" si="31"/>
        <v>0</v>
      </c>
      <c r="AF67" s="210">
        <f t="shared" si="25"/>
        <v>0</v>
      </c>
      <c r="AG67" s="210">
        <f t="shared" si="26"/>
        <v>0</v>
      </c>
      <c r="AH67" s="210">
        <f t="shared" si="22"/>
        <v>0</v>
      </c>
      <c r="AI67" s="245">
        <f>SUM(AI68:AI69)</f>
        <v>0</v>
      </c>
      <c r="AJ67" s="210">
        <f t="shared" si="5"/>
        <v>0</v>
      </c>
      <c r="AK67" s="245">
        <f>SUM(AK68:AK69)</f>
        <v>0</v>
      </c>
      <c r="AL67" s="245">
        <f>SUM(AL68:AL69)</f>
        <v>0</v>
      </c>
      <c r="AN67" s="306">
        <f t="shared" si="23"/>
        <v>0</v>
      </c>
    </row>
    <row r="68" spans="4:40" s="74" customFormat="1" ht="27" hidden="1">
      <c r="D68" s="89" t="s">
        <v>290</v>
      </c>
      <c r="E68" s="70" t="s">
        <v>356</v>
      </c>
      <c r="F68" s="71"/>
      <c r="G68" s="71"/>
      <c r="H68" s="71"/>
      <c r="I68" s="93"/>
      <c r="J68" s="253" t="s">
        <v>361</v>
      </c>
      <c r="K68" s="247" t="s">
        <v>362</v>
      </c>
      <c r="L68" s="248"/>
      <c r="M68" s="248"/>
      <c r="N68" s="248"/>
      <c r="O68" s="248"/>
      <c r="P68" s="248">
        <f>Q68-O68</f>
        <v>0</v>
      </c>
      <c r="Q68" s="248"/>
      <c r="R68" s="248"/>
      <c r="S68" s="250"/>
      <c r="T68" s="250"/>
      <c r="U68" s="210">
        <f t="shared" si="4"/>
        <v>0</v>
      </c>
      <c r="V68" s="248"/>
      <c r="W68" s="248"/>
      <c r="X68" s="250"/>
      <c r="Y68" s="250"/>
      <c r="Z68" s="250"/>
      <c r="AA68" s="250"/>
      <c r="AB68" s="250"/>
      <c r="AC68" s="250"/>
      <c r="AD68" s="250"/>
      <c r="AE68" s="250"/>
      <c r="AF68" s="210">
        <f t="shared" si="25"/>
        <v>0</v>
      </c>
      <c r="AG68" s="210">
        <f t="shared" si="26"/>
        <v>0</v>
      </c>
      <c r="AH68" s="210">
        <f t="shared" si="22"/>
        <v>0</v>
      </c>
      <c r="AI68" s="250"/>
      <c r="AJ68" s="210">
        <f t="shared" si="5"/>
        <v>0</v>
      </c>
      <c r="AK68" s="250"/>
      <c r="AL68" s="250"/>
      <c r="AN68" s="306">
        <f t="shared" si="23"/>
        <v>0</v>
      </c>
    </row>
    <row r="69" spans="4:40" s="74" customFormat="1" ht="27" hidden="1">
      <c r="D69" s="89" t="s">
        <v>363</v>
      </c>
      <c r="E69" s="70" t="s">
        <v>356</v>
      </c>
      <c r="F69" s="71"/>
      <c r="G69" s="71"/>
      <c r="H69" s="71"/>
      <c r="I69" s="93"/>
      <c r="J69" s="253" t="s">
        <v>361</v>
      </c>
      <c r="K69" s="247" t="s">
        <v>364</v>
      </c>
      <c r="L69" s="248"/>
      <c r="M69" s="248"/>
      <c r="N69" s="248"/>
      <c r="O69" s="248"/>
      <c r="P69" s="248">
        <f>Q69-O69</f>
        <v>0</v>
      </c>
      <c r="Q69" s="248"/>
      <c r="R69" s="248"/>
      <c r="S69" s="248"/>
      <c r="T69" s="248"/>
      <c r="U69" s="210">
        <f t="shared" si="4"/>
        <v>0</v>
      </c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10">
        <f t="shared" si="25"/>
        <v>0</v>
      </c>
      <c r="AG69" s="210">
        <f t="shared" si="26"/>
        <v>0</v>
      </c>
      <c r="AH69" s="210">
        <f t="shared" si="22"/>
        <v>0</v>
      </c>
      <c r="AI69" s="248"/>
      <c r="AJ69" s="210">
        <f t="shared" si="5"/>
        <v>0</v>
      </c>
      <c r="AK69" s="248"/>
      <c r="AL69" s="248"/>
      <c r="AN69" s="306">
        <f t="shared" si="23"/>
        <v>0</v>
      </c>
    </row>
    <row r="70" spans="4:40" s="69" customFormat="1" ht="16.5" hidden="1">
      <c r="D70" s="88" t="s">
        <v>365</v>
      </c>
      <c r="E70" s="66" t="s">
        <v>356</v>
      </c>
      <c r="F70" s="67"/>
      <c r="G70" s="67"/>
      <c r="H70" s="67"/>
      <c r="I70" s="92"/>
      <c r="J70" s="243" t="s">
        <v>366</v>
      </c>
      <c r="K70" s="244" t="s">
        <v>367</v>
      </c>
      <c r="L70" s="245">
        <f>SUM(L71:L72)</f>
        <v>0</v>
      </c>
      <c r="M70" s="245">
        <f aca="true" t="shared" si="32" ref="M70:AE70">SUM(M71:M72)</f>
        <v>0</v>
      </c>
      <c r="N70" s="245">
        <f t="shared" si="32"/>
        <v>0</v>
      </c>
      <c r="O70" s="245">
        <f t="shared" si="32"/>
        <v>0</v>
      </c>
      <c r="P70" s="245">
        <f t="shared" si="32"/>
        <v>0</v>
      </c>
      <c r="Q70" s="245">
        <f t="shared" si="32"/>
        <v>0</v>
      </c>
      <c r="R70" s="245"/>
      <c r="S70" s="245">
        <f t="shared" si="32"/>
        <v>0</v>
      </c>
      <c r="T70" s="245">
        <f t="shared" si="32"/>
        <v>0</v>
      </c>
      <c r="U70" s="210">
        <f t="shared" si="4"/>
        <v>0</v>
      </c>
      <c r="V70" s="245">
        <f>SUM(V71:V72)</f>
        <v>0</v>
      </c>
      <c r="W70" s="245"/>
      <c r="X70" s="245">
        <f t="shared" si="32"/>
        <v>0</v>
      </c>
      <c r="Y70" s="245">
        <f t="shared" si="32"/>
        <v>0</v>
      </c>
      <c r="Z70" s="245">
        <f t="shared" si="32"/>
        <v>0</v>
      </c>
      <c r="AA70" s="245">
        <f t="shared" si="32"/>
        <v>0</v>
      </c>
      <c r="AB70" s="245">
        <f t="shared" si="32"/>
        <v>0</v>
      </c>
      <c r="AC70" s="245">
        <f t="shared" si="32"/>
        <v>0</v>
      </c>
      <c r="AD70" s="245">
        <f t="shared" si="32"/>
        <v>0</v>
      </c>
      <c r="AE70" s="245">
        <f t="shared" si="32"/>
        <v>0</v>
      </c>
      <c r="AF70" s="210">
        <f t="shared" si="25"/>
        <v>0</v>
      </c>
      <c r="AG70" s="210">
        <f t="shared" si="26"/>
        <v>0</v>
      </c>
      <c r="AH70" s="210">
        <f t="shared" si="22"/>
        <v>0</v>
      </c>
      <c r="AI70" s="245">
        <f>SUM(AI71:AI72)</f>
        <v>0</v>
      </c>
      <c r="AJ70" s="210">
        <f t="shared" si="5"/>
        <v>0</v>
      </c>
      <c r="AK70" s="245">
        <f>SUM(AK71:AK72)</f>
        <v>0</v>
      </c>
      <c r="AL70" s="245">
        <f>SUM(AL71:AL72)</f>
        <v>0</v>
      </c>
      <c r="AN70" s="306">
        <f t="shared" si="23"/>
        <v>0</v>
      </c>
    </row>
    <row r="71" spans="4:40" s="74" customFormat="1" ht="33" customHeight="1" hidden="1">
      <c r="D71" s="89" t="s">
        <v>254</v>
      </c>
      <c r="E71" s="70" t="s">
        <v>356</v>
      </c>
      <c r="F71" s="71"/>
      <c r="G71" s="71"/>
      <c r="H71" s="71"/>
      <c r="I71" s="93"/>
      <c r="J71" s="246" t="s">
        <v>368</v>
      </c>
      <c r="K71" s="247" t="s">
        <v>369</v>
      </c>
      <c r="L71" s="248"/>
      <c r="M71" s="248"/>
      <c r="N71" s="248"/>
      <c r="O71" s="248"/>
      <c r="P71" s="248">
        <f>Q71-O71</f>
        <v>0</v>
      </c>
      <c r="Q71" s="248"/>
      <c r="R71" s="248"/>
      <c r="S71" s="250"/>
      <c r="T71" s="250"/>
      <c r="U71" s="210">
        <f t="shared" si="4"/>
        <v>0</v>
      </c>
      <c r="V71" s="248"/>
      <c r="W71" s="248"/>
      <c r="X71" s="250"/>
      <c r="Y71" s="250"/>
      <c r="Z71" s="250"/>
      <c r="AA71" s="250"/>
      <c r="AB71" s="250"/>
      <c r="AC71" s="250"/>
      <c r="AD71" s="250"/>
      <c r="AE71" s="250"/>
      <c r="AF71" s="210">
        <f t="shared" si="25"/>
        <v>0</v>
      </c>
      <c r="AG71" s="210">
        <f t="shared" si="26"/>
        <v>0</v>
      </c>
      <c r="AH71" s="210">
        <f t="shared" si="22"/>
        <v>0</v>
      </c>
      <c r="AI71" s="250"/>
      <c r="AJ71" s="210">
        <f t="shared" si="5"/>
        <v>0</v>
      </c>
      <c r="AK71" s="250"/>
      <c r="AL71" s="250"/>
      <c r="AN71" s="306">
        <f t="shared" si="23"/>
        <v>0</v>
      </c>
    </row>
    <row r="72" spans="4:40" s="74" customFormat="1" ht="33" customHeight="1" hidden="1">
      <c r="D72" s="89" t="s">
        <v>309</v>
      </c>
      <c r="E72" s="70" t="s">
        <v>356</v>
      </c>
      <c r="F72" s="71"/>
      <c r="G72" s="71"/>
      <c r="H72" s="71"/>
      <c r="I72" s="93"/>
      <c r="J72" s="249" t="s">
        <v>205</v>
      </c>
      <c r="K72" s="247" t="s">
        <v>370</v>
      </c>
      <c r="L72" s="248"/>
      <c r="M72" s="248"/>
      <c r="N72" s="248"/>
      <c r="O72" s="248"/>
      <c r="P72" s="248">
        <f>Q72-O72</f>
        <v>0</v>
      </c>
      <c r="Q72" s="248"/>
      <c r="R72" s="248"/>
      <c r="S72" s="248"/>
      <c r="T72" s="248"/>
      <c r="U72" s="210">
        <f t="shared" si="4"/>
        <v>0</v>
      </c>
      <c r="V72" s="248">
        <v>0</v>
      </c>
      <c r="W72" s="248"/>
      <c r="X72" s="248"/>
      <c r="Y72" s="248"/>
      <c r="Z72" s="248"/>
      <c r="AA72" s="248"/>
      <c r="AB72" s="248"/>
      <c r="AC72" s="248"/>
      <c r="AD72" s="248"/>
      <c r="AE72" s="248"/>
      <c r="AF72" s="210">
        <f t="shared" si="25"/>
        <v>0</v>
      </c>
      <c r="AG72" s="210">
        <f t="shared" si="26"/>
        <v>0</v>
      </c>
      <c r="AH72" s="210">
        <f t="shared" si="22"/>
        <v>0</v>
      </c>
      <c r="AI72" s="248"/>
      <c r="AJ72" s="210">
        <f t="shared" si="5"/>
        <v>0</v>
      </c>
      <c r="AK72" s="248"/>
      <c r="AL72" s="248"/>
      <c r="AN72" s="306">
        <f t="shared" si="23"/>
        <v>0</v>
      </c>
    </row>
    <row r="73" spans="4:40" s="40" customFormat="1" ht="18.75" customHeight="1">
      <c r="D73" s="87" t="s">
        <v>270</v>
      </c>
      <c r="E73" s="62"/>
      <c r="F73" s="64"/>
      <c r="G73" s="71"/>
      <c r="H73" s="64"/>
      <c r="I73" s="91"/>
      <c r="J73" s="240" t="s">
        <v>371</v>
      </c>
      <c r="K73" s="241" t="s">
        <v>372</v>
      </c>
      <c r="L73" s="242">
        <f>SUM(L74+L77)</f>
        <v>0</v>
      </c>
      <c r="M73" s="242">
        <f aca="true" t="shared" si="33" ref="M73:AE73">SUM(M74+M77)</f>
        <v>0</v>
      </c>
      <c r="N73" s="242">
        <f t="shared" si="33"/>
        <v>0</v>
      </c>
      <c r="O73" s="242">
        <f t="shared" si="33"/>
        <v>0</v>
      </c>
      <c r="P73" s="242">
        <f t="shared" si="33"/>
        <v>0</v>
      </c>
      <c r="Q73" s="242">
        <f t="shared" si="33"/>
        <v>0</v>
      </c>
      <c r="R73" s="242"/>
      <c r="S73" s="242">
        <f t="shared" si="33"/>
        <v>0</v>
      </c>
      <c r="T73" s="242">
        <f t="shared" si="33"/>
        <v>0</v>
      </c>
      <c r="U73" s="210">
        <f t="shared" si="4"/>
        <v>0</v>
      </c>
      <c r="V73" s="242">
        <f t="shared" si="33"/>
        <v>0</v>
      </c>
      <c r="W73" s="242"/>
      <c r="X73" s="242">
        <f t="shared" si="33"/>
        <v>0</v>
      </c>
      <c r="Y73" s="242">
        <f t="shared" si="33"/>
        <v>301033</v>
      </c>
      <c r="Z73" s="242">
        <f t="shared" si="33"/>
        <v>0</v>
      </c>
      <c r="AA73" s="242">
        <f t="shared" si="33"/>
        <v>0</v>
      </c>
      <c r="AB73" s="242">
        <f t="shared" si="33"/>
        <v>0</v>
      </c>
      <c r="AC73" s="242">
        <f t="shared" si="33"/>
        <v>0</v>
      </c>
      <c r="AD73" s="242">
        <f t="shared" si="33"/>
        <v>0</v>
      </c>
      <c r="AE73" s="242">
        <f t="shared" si="33"/>
        <v>0</v>
      </c>
      <c r="AF73" s="210"/>
      <c r="AG73" s="210">
        <f aca="true" t="shared" si="34" ref="AG73:AG104">SUM(V73:AE73)</f>
        <v>301033</v>
      </c>
      <c r="AH73" s="210">
        <f t="shared" si="22"/>
        <v>301033</v>
      </c>
      <c r="AI73" s="242">
        <f>SUM(AI74+AI77)</f>
        <v>0</v>
      </c>
      <c r="AJ73" s="210">
        <f t="shared" si="5"/>
        <v>301033</v>
      </c>
      <c r="AK73" s="242">
        <f>SUM(AK74+AK77)</f>
        <v>0</v>
      </c>
      <c r="AL73" s="242">
        <f>SUM(AL74+AL77)</f>
        <v>0</v>
      </c>
      <c r="AN73" s="306">
        <f t="shared" si="23"/>
        <v>301033</v>
      </c>
    </row>
    <row r="74" spans="4:40" s="69" customFormat="1" ht="33" customHeight="1">
      <c r="D74" s="88" t="s">
        <v>283</v>
      </c>
      <c r="E74" s="66"/>
      <c r="F74" s="67"/>
      <c r="G74" s="71"/>
      <c r="H74" s="67"/>
      <c r="I74" s="92"/>
      <c r="J74" s="243" t="s">
        <v>373</v>
      </c>
      <c r="K74" s="244" t="s">
        <v>374</v>
      </c>
      <c r="L74" s="245">
        <f>SUM(L75:L76)</f>
        <v>0</v>
      </c>
      <c r="M74" s="245">
        <f aca="true" t="shared" si="35" ref="M74:AE74">SUM(M75:M76)</f>
        <v>0</v>
      </c>
      <c r="N74" s="245">
        <f t="shared" si="35"/>
        <v>0</v>
      </c>
      <c r="O74" s="245">
        <f t="shared" si="35"/>
        <v>0</v>
      </c>
      <c r="P74" s="245">
        <f t="shared" si="35"/>
        <v>0</v>
      </c>
      <c r="Q74" s="245">
        <f t="shared" si="35"/>
        <v>0</v>
      </c>
      <c r="R74" s="245"/>
      <c r="S74" s="245">
        <f t="shared" si="35"/>
        <v>0</v>
      </c>
      <c r="T74" s="245">
        <f t="shared" si="35"/>
        <v>0</v>
      </c>
      <c r="U74" s="210">
        <f t="shared" si="4"/>
        <v>0</v>
      </c>
      <c r="V74" s="245">
        <f t="shared" si="35"/>
        <v>0</v>
      </c>
      <c r="W74" s="245"/>
      <c r="X74" s="245">
        <f t="shared" si="35"/>
        <v>0</v>
      </c>
      <c r="Y74" s="245">
        <f t="shared" si="35"/>
        <v>301033</v>
      </c>
      <c r="Z74" s="245">
        <f t="shared" si="35"/>
        <v>0</v>
      </c>
      <c r="AA74" s="245">
        <f t="shared" si="35"/>
        <v>0</v>
      </c>
      <c r="AB74" s="245">
        <f t="shared" si="35"/>
        <v>0</v>
      </c>
      <c r="AC74" s="245">
        <f t="shared" si="35"/>
        <v>0</v>
      </c>
      <c r="AD74" s="245">
        <f t="shared" si="35"/>
        <v>0</v>
      </c>
      <c r="AE74" s="245">
        <f t="shared" si="35"/>
        <v>0</v>
      </c>
      <c r="AF74" s="210"/>
      <c r="AG74" s="210">
        <f t="shared" si="34"/>
        <v>301033</v>
      </c>
      <c r="AH74" s="210">
        <f t="shared" si="22"/>
        <v>301033</v>
      </c>
      <c r="AI74" s="245">
        <f>SUM(AI75:AI76)</f>
        <v>0</v>
      </c>
      <c r="AJ74" s="210">
        <f t="shared" si="5"/>
        <v>301033</v>
      </c>
      <c r="AK74" s="245">
        <f>SUM(AK75:AK76)</f>
        <v>0</v>
      </c>
      <c r="AL74" s="245">
        <f>SUM(AL75:AL76)</f>
        <v>0</v>
      </c>
      <c r="AN74" s="306">
        <f t="shared" si="23"/>
        <v>301033</v>
      </c>
    </row>
    <row r="75" spans="4:40" s="74" customFormat="1" ht="33" customHeight="1">
      <c r="D75" s="89" t="s">
        <v>290</v>
      </c>
      <c r="E75" s="70"/>
      <c r="F75" s="71"/>
      <c r="G75" s="71"/>
      <c r="H75" s="71"/>
      <c r="I75" s="93"/>
      <c r="J75" s="253" t="s">
        <v>375</v>
      </c>
      <c r="K75" s="247" t="s">
        <v>586</v>
      </c>
      <c r="L75" s="248"/>
      <c r="M75" s="248"/>
      <c r="N75" s="248"/>
      <c r="O75" s="248"/>
      <c r="P75" s="248">
        <f>Q75-O75</f>
        <v>0</v>
      </c>
      <c r="Q75" s="248"/>
      <c r="R75" s="248"/>
      <c r="S75" s="250"/>
      <c r="T75" s="250"/>
      <c r="U75" s="210">
        <f t="shared" si="4"/>
        <v>0</v>
      </c>
      <c r="V75" s="248">
        <v>0</v>
      </c>
      <c r="W75" s="248"/>
      <c r="X75" s="250"/>
      <c r="Y75" s="250">
        <v>72000</v>
      </c>
      <c r="Z75" s="250"/>
      <c r="AA75" s="250"/>
      <c r="AB75" s="250"/>
      <c r="AC75" s="250"/>
      <c r="AD75" s="250"/>
      <c r="AE75" s="250"/>
      <c r="AF75" s="210"/>
      <c r="AG75" s="210">
        <f t="shared" si="34"/>
        <v>72000</v>
      </c>
      <c r="AH75" s="210">
        <f t="shared" si="22"/>
        <v>72000</v>
      </c>
      <c r="AI75" s="250"/>
      <c r="AJ75" s="210">
        <f t="shared" si="5"/>
        <v>72000</v>
      </c>
      <c r="AK75" s="250"/>
      <c r="AL75" s="250"/>
      <c r="AN75" s="306">
        <f t="shared" si="23"/>
        <v>72000</v>
      </c>
    </row>
    <row r="76" spans="4:40" s="74" customFormat="1" ht="33" customHeight="1">
      <c r="D76" s="89" t="s">
        <v>363</v>
      </c>
      <c r="E76" s="70"/>
      <c r="F76" s="71"/>
      <c r="G76" s="71"/>
      <c r="H76" s="71"/>
      <c r="I76" s="93"/>
      <c r="J76" s="253" t="s">
        <v>376</v>
      </c>
      <c r="K76" s="247" t="s">
        <v>585</v>
      </c>
      <c r="L76" s="248"/>
      <c r="M76" s="248"/>
      <c r="N76" s="248"/>
      <c r="O76" s="248"/>
      <c r="P76" s="248">
        <f>Q76-O76</f>
        <v>0</v>
      </c>
      <c r="Q76" s="248"/>
      <c r="R76" s="248"/>
      <c r="S76" s="248"/>
      <c r="T76" s="248"/>
      <c r="U76" s="210">
        <f t="shared" si="4"/>
        <v>0</v>
      </c>
      <c r="V76" s="248">
        <v>0</v>
      </c>
      <c r="W76" s="248"/>
      <c r="X76" s="248"/>
      <c r="Y76" s="248">
        <v>229033</v>
      </c>
      <c r="Z76" s="248"/>
      <c r="AA76" s="248"/>
      <c r="AB76" s="248"/>
      <c r="AC76" s="248"/>
      <c r="AD76" s="248"/>
      <c r="AE76" s="248"/>
      <c r="AF76" s="210"/>
      <c r="AG76" s="210">
        <f t="shared" si="34"/>
        <v>229033</v>
      </c>
      <c r="AH76" s="210">
        <f t="shared" si="22"/>
        <v>229033</v>
      </c>
      <c r="AI76" s="248"/>
      <c r="AJ76" s="210">
        <f t="shared" si="5"/>
        <v>229033</v>
      </c>
      <c r="AK76" s="248"/>
      <c r="AL76" s="248"/>
      <c r="AN76" s="306">
        <f t="shared" si="23"/>
        <v>229033</v>
      </c>
    </row>
    <row r="77" spans="4:40" s="69" customFormat="1" ht="27" hidden="1">
      <c r="D77" s="88" t="s">
        <v>365</v>
      </c>
      <c r="E77" s="66"/>
      <c r="F77" s="67"/>
      <c r="G77" s="71"/>
      <c r="H77" s="67"/>
      <c r="I77" s="92"/>
      <c r="J77" s="243" t="s">
        <v>377</v>
      </c>
      <c r="K77" s="244" t="s">
        <v>378</v>
      </c>
      <c r="L77" s="245">
        <f>SUM(L78:L79)</f>
        <v>0</v>
      </c>
      <c r="M77" s="245">
        <f aca="true" t="shared" si="36" ref="M77:T77">SUM(M78:M79)</f>
        <v>0</v>
      </c>
      <c r="N77" s="245">
        <f t="shared" si="36"/>
        <v>0</v>
      </c>
      <c r="O77" s="245">
        <f t="shared" si="36"/>
        <v>0</v>
      </c>
      <c r="P77" s="245">
        <f t="shared" si="36"/>
        <v>0</v>
      </c>
      <c r="Q77" s="245">
        <f t="shared" si="36"/>
        <v>0</v>
      </c>
      <c r="R77" s="245"/>
      <c r="S77" s="245">
        <f t="shared" si="36"/>
        <v>0</v>
      </c>
      <c r="T77" s="245">
        <f t="shared" si="36"/>
        <v>0</v>
      </c>
      <c r="U77" s="210">
        <f t="shared" si="4"/>
        <v>0</v>
      </c>
      <c r="V77" s="245">
        <f>SUM(V78:V79)</f>
        <v>0</v>
      </c>
      <c r="W77" s="245"/>
      <c r="X77" s="245">
        <f aca="true" t="shared" si="37" ref="X77:AE77">SUM(X78:X79)</f>
        <v>0</v>
      </c>
      <c r="Y77" s="245">
        <f t="shared" si="37"/>
        <v>0</v>
      </c>
      <c r="Z77" s="245">
        <f t="shared" si="37"/>
        <v>0</v>
      </c>
      <c r="AA77" s="245">
        <f t="shared" si="37"/>
        <v>0</v>
      </c>
      <c r="AB77" s="245">
        <f t="shared" si="37"/>
        <v>0</v>
      </c>
      <c r="AC77" s="245">
        <f t="shared" si="37"/>
        <v>0</v>
      </c>
      <c r="AD77" s="245">
        <f t="shared" si="37"/>
        <v>0</v>
      </c>
      <c r="AE77" s="245">
        <f t="shared" si="37"/>
        <v>0</v>
      </c>
      <c r="AF77" s="210">
        <f>SUM(U77:AD77)</f>
        <v>0</v>
      </c>
      <c r="AG77" s="210">
        <f t="shared" si="34"/>
        <v>0</v>
      </c>
      <c r="AH77" s="210">
        <f t="shared" si="22"/>
        <v>0</v>
      </c>
      <c r="AI77" s="245">
        <f>SUM(AI78:AI79)</f>
        <v>0</v>
      </c>
      <c r="AJ77" s="210">
        <f t="shared" si="5"/>
        <v>0</v>
      </c>
      <c r="AK77" s="245">
        <f>SUM(AK78:AK79)</f>
        <v>0</v>
      </c>
      <c r="AL77" s="245">
        <f>SUM(AL78:AL79)</f>
        <v>0</v>
      </c>
      <c r="AN77" s="306">
        <f t="shared" si="23"/>
        <v>0</v>
      </c>
    </row>
    <row r="78" spans="4:40" s="74" customFormat="1" ht="33.75" customHeight="1" hidden="1">
      <c r="D78" s="89" t="s">
        <v>254</v>
      </c>
      <c r="E78" s="70"/>
      <c r="F78" s="71"/>
      <c r="G78" s="71"/>
      <c r="H78" s="71"/>
      <c r="I78" s="93"/>
      <c r="J78" s="246" t="s">
        <v>379</v>
      </c>
      <c r="K78" s="247" t="s">
        <v>380</v>
      </c>
      <c r="L78" s="248"/>
      <c r="M78" s="248"/>
      <c r="N78" s="248"/>
      <c r="O78" s="248"/>
      <c r="P78" s="248">
        <f>Q78-O78</f>
        <v>0</v>
      </c>
      <c r="Q78" s="248"/>
      <c r="R78" s="248"/>
      <c r="S78" s="250"/>
      <c r="T78" s="250"/>
      <c r="U78" s="210">
        <f t="shared" si="4"/>
        <v>0</v>
      </c>
      <c r="V78" s="248">
        <v>0</v>
      </c>
      <c r="W78" s="248"/>
      <c r="X78" s="250"/>
      <c r="Y78" s="250"/>
      <c r="Z78" s="250"/>
      <c r="AA78" s="250"/>
      <c r="AB78" s="250"/>
      <c r="AC78" s="250"/>
      <c r="AD78" s="250"/>
      <c r="AE78" s="250"/>
      <c r="AF78" s="210">
        <f>SUM(U78:AD78)</f>
        <v>0</v>
      </c>
      <c r="AG78" s="210">
        <f t="shared" si="34"/>
        <v>0</v>
      </c>
      <c r="AH78" s="210">
        <f t="shared" si="22"/>
        <v>0</v>
      </c>
      <c r="AI78" s="250"/>
      <c r="AJ78" s="210">
        <f t="shared" si="5"/>
        <v>0</v>
      </c>
      <c r="AK78" s="250"/>
      <c r="AL78" s="250"/>
      <c r="AN78" s="306">
        <f t="shared" si="23"/>
        <v>0</v>
      </c>
    </row>
    <row r="79" spans="4:40" s="74" customFormat="1" ht="27" hidden="1">
      <c r="D79" s="89" t="s">
        <v>309</v>
      </c>
      <c r="E79" s="70"/>
      <c r="F79" s="71"/>
      <c r="G79" s="71"/>
      <c r="H79" s="71"/>
      <c r="I79" s="93"/>
      <c r="J79" s="246" t="s">
        <v>381</v>
      </c>
      <c r="K79" s="247" t="s">
        <v>382</v>
      </c>
      <c r="L79" s="248"/>
      <c r="M79" s="248"/>
      <c r="N79" s="248"/>
      <c r="O79" s="248"/>
      <c r="P79" s="248">
        <f>Q79-O79</f>
        <v>0</v>
      </c>
      <c r="Q79" s="248"/>
      <c r="R79" s="248"/>
      <c r="S79" s="248"/>
      <c r="T79" s="248"/>
      <c r="U79" s="210">
        <f t="shared" si="4"/>
        <v>0</v>
      </c>
      <c r="V79" s="248">
        <v>0</v>
      </c>
      <c r="W79" s="248"/>
      <c r="X79" s="248"/>
      <c r="Y79" s="248"/>
      <c r="Z79" s="248"/>
      <c r="AA79" s="248"/>
      <c r="AB79" s="248"/>
      <c r="AC79" s="248"/>
      <c r="AD79" s="248"/>
      <c r="AE79" s="248"/>
      <c r="AF79" s="210">
        <f>SUM(U79:AD79)</f>
        <v>0</v>
      </c>
      <c r="AG79" s="210">
        <f t="shared" si="34"/>
        <v>0</v>
      </c>
      <c r="AH79" s="210">
        <f aca="true" t="shared" si="38" ref="AH79:AH110">SUM(U79+AG79)</f>
        <v>0</v>
      </c>
      <c r="AI79" s="248"/>
      <c r="AJ79" s="210">
        <f t="shared" si="5"/>
        <v>0</v>
      </c>
      <c r="AK79" s="248"/>
      <c r="AL79" s="248"/>
      <c r="AN79" s="306">
        <f aca="true" t="shared" si="39" ref="AN79:AN110">SUM(S79+AG79)</f>
        <v>0</v>
      </c>
    </row>
    <row r="80" spans="5:40" s="40" customFormat="1" ht="16.5">
      <c r="E80" s="62" t="s">
        <v>163</v>
      </c>
      <c r="F80" s="64"/>
      <c r="G80" s="64"/>
      <c r="H80" s="64"/>
      <c r="I80" s="65"/>
      <c r="J80" s="238" t="s">
        <v>226</v>
      </c>
      <c r="K80" s="239" t="s">
        <v>227</v>
      </c>
      <c r="L80" s="235">
        <f aca="true" t="shared" si="40" ref="L80:AE80">SUM(L81+L88)</f>
        <v>0</v>
      </c>
      <c r="M80" s="235">
        <f t="shared" si="40"/>
        <v>0</v>
      </c>
      <c r="N80" s="235">
        <f t="shared" si="40"/>
        <v>0</v>
      </c>
      <c r="O80" s="235">
        <f t="shared" si="40"/>
        <v>0</v>
      </c>
      <c r="P80" s="235">
        <f t="shared" si="40"/>
        <v>0</v>
      </c>
      <c r="Q80" s="235">
        <f t="shared" si="40"/>
        <v>0</v>
      </c>
      <c r="R80" s="235"/>
      <c r="S80" s="235">
        <f t="shared" si="40"/>
        <v>0</v>
      </c>
      <c r="T80" s="235">
        <f t="shared" si="40"/>
        <v>0</v>
      </c>
      <c r="U80" s="210">
        <f aca="true" t="shared" si="41" ref="U80:U111">SUM(S80:T80)</f>
        <v>0</v>
      </c>
      <c r="V80" s="235">
        <f t="shared" si="40"/>
        <v>300</v>
      </c>
      <c r="W80" s="235"/>
      <c r="X80" s="235">
        <f t="shared" si="40"/>
        <v>0</v>
      </c>
      <c r="Y80" s="235">
        <f t="shared" si="40"/>
        <v>0</v>
      </c>
      <c r="Z80" s="235">
        <f t="shared" si="40"/>
        <v>0</v>
      </c>
      <c r="AA80" s="235">
        <f t="shared" si="40"/>
        <v>0</v>
      </c>
      <c r="AB80" s="235">
        <f t="shared" si="40"/>
        <v>0</v>
      </c>
      <c r="AC80" s="235">
        <f t="shared" si="40"/>
        <v>0</v>
      </c>
      <c r="AD80" s="235">
        <f t="shared" si="40"/>
        <v>0</v>
      </c>
      <c r="AE80" s="235">
        <f t="shared" si="40"/>
        <v>0</v>
      </c>
      <c r="AF80" s="210"/>
      <c r="AG80" s="210">
        <f t="shared" si="34"/>
        <v>300</v>
      </c>
      <c r="AH80" s="210">
        <f t="shared" si="38"/>
        <v>300</v>
      </c>
      <c r="AI80" s="235">
        <f>SUM(AI81+AI88)</f>
        <v>0</v>
      </c>
      <c r="AJ80" s="210">
        <f aca="true" t="shared" si="42" ref="AJ80:AJ143">SUM(AH80:AI80)</f>
        <v>300</v>
      </c>
      <c r="AK80" s="235">
        <v>300</v>
      </c>
      <c r="AL80" s="235">
        <v>300</v>
      </c>
      <c r="AN80" s="306">
        <f t="shared" si="39"/>
        <v>300</v>
      </c>
    </row>
    <row r="81" spans="5:40" s="40" customFormat="1" ht="16.5">
      <c r="E81" s="62" t="s">
        <v>163</v>
      </c>
      <c r="F81" s="64"/>
      <c r="G81" s="64"/>
      <c r="H81" s="64"/>
      <c r="I81" s="65"/>
      <c r="J81" s="240" t="s">
        <v>228</v>
      </c>
      <c r="K81" s="241" t="s">
        <v>229</v>
      </c>
      <c r="L81" s="242">
        <f>SUM(L82:L87)</f>
        <v>0</v>
      </c>
      <c r="M81" s="242">
        <f>SUM(M82:M87)</f>
        <v>0</v>
      </c>
      <c r="N81" s="242">
        <f>SUM(N82:N87)</f>
        <v>0</v>
      </c>
      <c r="O81" s="242">
        <f>SUM(O82:O87)</f>
        <v>0</v>
      </c>
      <c r="P81" s="242">
        <f aca="true" t="shared" si="43" ref="P81:AE81">SUM(P82:P87)</f>
        <v>0</v>
      </c>
      <c r="Q81" s="242">
        <f>SUM(Q82:Q87)</f>
        <v>0</v>
      </c>
      <c r="R81" s="242"/>
      <c r="S81" s="242">
        <f t="shared" si="43"/>
        <v>0</v>
      </c>
      <c r="T81" s="242">
        <f t="shared" si="43"/>
        <v>0</v>
      </c>
      <c r="U81" s="210">
        <f t="shared" si="41"/>
        <v>0</v>
      </c>
      <c r="V81" s="242">
        <f t="shared" si="43"/>
        <v>300</v>
      </c>
      <c r="W81" s="242"/>
      <c r="X81" s="242">
        <f t="shared" si="43"/>
        <v>0</v>
      </c>
      <c r="Y81" s="242">
        <f t="shared" si="43"/>
        <v>0</v>
      </c>
      <c r="Z81" s="242">
        <f t="shared" si="43"/>
        <v>0</v>
      </c>
      <c r="AA81" s="242">
        <f t="shared" si="43"/>
        <v>0</v>
      </c>
      <c r="AB81" s="242">
        <f t="shared" si="43"/>
        <v>0</v>
      </c>
      <c r="AC81" s="242">
        <f t="shared" si="43"/>
        <v>0</v>
      </c>
      <c r="AD81" s="242">
        <f t="shared" si="43"/>
        <v>0</v>
      </c>
      <c r="AE81" s="242">
        <f t="shared" si="43"/>
        <v>0</v>
      </c>
      <c r="AF81" s="210"/>
      <c r="AG81" s="210">
        <f t="shared" si="34"/>
        <v>300</v>
      </c>
      <c r="AH81" s="210">
        <f t="shared" si="38"/>
        <v>300</v>
      </c>
      <c r="AI81" s="242">
        <f>SUM(AI82:AI87)</f>
        <v>0</v>
      </c>
      <c r="AJ81" s="210">
        <f t="shared" si="42"/>
        <v>300</v>
      </c>
      <c r="AK81" s="242">
        <f>SUM(AK82:AK87)</f>
        <v>300</v>
      </c>
      <c r="AL81" s="242">
        <f>SUM(AL82:AL87)</f>
        <v>300</v>
      </c>
      <c r="AN81" s="306">
        <f t="shared" si="39"/>
        <v>300</v>
      </c>
    </row>
    <row r="82" spans="5:40" s="74" customFormat="1" ht="16.5" hidden="1">
      <c r="E82" s="70" t="s">
        <v>163</v>
      </c>
      <c r="F82" s="71"/>
      <c r="G82" s="71"/>
      <c r="H82" s="71"/>
      <c r="I82" s="72"/>
      <c r="J82" s="249" t="s">
        <v>230</v>
      </c>
      <c r="K82" s="247" t="s">
        <v>231</v>
      </c>
      <c r="L82" s="248"/>
      <c r="M82" s="248"/>
      <c r="N82" s="248"/>
      <c r="O82" s="248"/>
      <c r="P82" s="248">
        <f aca="true" t="shared" si="44" ref="P82:P87">Q82-O82</f>
        <v>0</v>
      </c>
      <c r="Q82" s="248"/>
      <c r="R82" s="248"/>
      <c r="S82" s="248"/>
      <c r="T82" s="248"/>
      <c r="U82" s="210">
        <f t="shared" si="41"/>
        <v>0</v>
      </c>
      <c r="V82" s="248"/>
      <c r="W82" s="248"/>
      <c r="X82" s="248"/>
      <c r="Y82" s="248"/>
      <c r="Z82" s="248"/>
      <c r="AA82" s="248"/>
      <c r="AB82" s="248"/>
      <c r="AC82" s="248"/>
      <c r="AD82" s="248"/>
      <c r="AE82" s="248"/>
      <c r="AF82" s="210">
        <f>SUM(U82:AD82)</f>
        <v>0</v>
      </c>
      <c r="AG82" s="210">
        <f t="shared" si="34"/>
        <v>0</v>
      </c>
      <c r="AH82" s="210">
        <f t="shared" si="38"/>
        <v>0</v>
      </c>
      <c r="AI82" s="248"/>
      <c r="AJ82" s="210">
        <f t="shared" si="42"/>
        <v>0</v>
      </c>
      <c r="AK82" s="248"/>
      <c r="AL82" s="248"/>
      <c r="AN82" s="306">
        <f t="shared" si="39"/>
        <v>0</v>
      </c>
    </row>
    <row r="83" spans="5:40" s="74" customFormat="1" ht="16.5">
      <c r="E83" s="70" t="s">
        <v>163</v>
      </c>
      <c r="F83" s="71"/>
      <c r="G83" s="71"/>
      <c r="H83" s="71"/>
      <c r="I83" s="72"/>
      <c r="J83" s="249" t="s">
        <v>232</v>
      </c>
      <c r="K83" s="247" t="s">
        <v>233</v>
      </c>
      <c r="L83" s="248"/>
      <c r="M83" s="248"/>
      <c r="N83" s="248"/>
      <c r="O83" s="248"/>
      <c r="P83" s="248">
        <f t="shared" si="44"/>
        <v>0</v>
      </c>
      <c r="Q83" s="248"/>
      <c r="R83" s="248"/>
      <c r="S83" s="248"/>
      <c r="T83" s="248"/>
      <c r="U83" s="210">
        <f t="shared" si="41"/>
        <v>0</v>
      </c>
      <c r="V83" s="248">
        <v>300</v>
      </c>
      <c r="W83" s="248"/>
      <c r="X83" s="248"/>
      <c r="Y83" s="248"/>
      <c r="Z83" s="248"/>
      <c r="AA83" s="248"/>
      <c r="AB83" s="248"/>
      <c r="AC83" s="248"/>
      <c r="AD83" s="248"/>
      <c r="AE83" s="248"/>
      <c r="AF83" s="210"/>
      <c r="AG83" s="210">
        <f t="shared" si="34"/>
        <v>300</v>
      </c>
      <c r="AH83" s="210">
        <f t="shared" si="38"/>
        <v>300</v>
      </c>
      <c r="AI83" s="248"/>
      <c r="AJ83" s="210">
        <f t="shared" si="42"/>
        <v>300</v>
      </c>
      <c r="AK83" s="248">
        <v>300</v>
      </c>
      <c r="AL83" s="248">
        <v>300</v>
      </c>
      <c r="AN83" s="306">
        <f t="shared" si="39"/>
        <v>300</v>
      </c>
    </row>
    <row r="84" spans="5:40" s="74" customFormat="1" ht="16.5" hidden="1">
      <c r="E84" s="70" t="s">
        <v>163</v>
      </c>
      <c r="F84" s="71"/>
      <c r="G84" s="71"/>
      <c r="H84" s="71"/>
      <c r="I84" s="72"/>
      <c r="J84" s="249" t="s">
        <v>234</v>
      </c>
      <c r="K84" s="247" t="s">
        <v>235</v>
      </c>
      <c r="L84" s="248"/>
      <c r="M84" s="248"/>
      <c r="N84" s="248"/>
      <c r="O84" s="248"/>
      <c r="P84" s="248">
        <f t="shared" si="44"/>
        <v>0</v>
      </c>
      <c r="Q84" s="248"/>
      <c r="R84" s="248"/>
      <c r="S84" s="248"/>
      <c r="T84" s="248"/>
      <c r="U84" s="210">
        <f t="shared" si="41"/>
        <v>0</v>
      </c>
      <c r="V84" s="248"/>
      <c r="W84" s="248"/>
      <c r="X84" s="248"/>
      <c r="Y84" s="248"/>
      <c r="Z84" s="248"/>
      <c r="AA84" s="248"/>
      <c r="AB84" s="248"/>
      <c r="AC84" s="248"/>
      <c r="AD84" s="248"/>
      <c r="AE84" s="248"/>
      <c r="AF84" s="210">
        <f aca="true" t="shared" si="45" ref="AF84:AF92">SUM(U84:AD84)</f>
        <v>0</v>
      </c>
      <c r="AG84" s="210">
        <f t="shared" si="34"/>
        <v>0</v>
      </c>
      <c r="AH84" s="210">
        <f t="shared" si="38"/>
        <v>0</v>
      </c>
      <c r="AI84" s="248"/>
      <c r="AJ84" s="210">
        <f t="shared" si="42"/>
        <v>0</v>
      </c>
      <c r="AK84" s="248"/>
      <c r="AL84" s="248"/>
      <c r="AN84" s="306">
        <f t="shared" si="39"/>
        <v>0</v>
      </c>
    </row>
    <row r="85" spans="5:40" s="74" customFormat="1" ht="16.5" hidden="1">
      <c r="E85" s="70" t="s">
        <v>163</v>
      </c>
      <c r="F85" s="71"/>
      <c r="G85" s="71"/>
      <c r="H85" s="71"/>
      <c r="I85" s="72"/>
      <c r="J85" s="249" t="s">
        <v>236</v>
      </c>
      <c r="K85" s="247" t="s">
        <v>237</v>
      </c>
      <c r="L85" s="248"/>
      <c r="M85" s="248"/>
      <c r="N85" s="248"/>
      <c r="O85" s="248"/>
      <c r="P85" s="248">
        <f t="shared" si="44"/>
        <v>0</v>
      </c>
      <c r="Q85" s="248"/>
      <c r="R85" s="248"/>
      <c r="S85" s="248"/>
      <c r="T85" s="248"/>
      <c r="U85" s="210">
        <f t="shared" si="41"/>
        <v>0</v>
      </c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10">
        <f t="shared" si="45"/>
        <v>0</v>
      </c>
      <c r="AG85" s="210">
        <f t="shared" si="34"/>
        <v>0</v>
      </c>
      <c r="AH85" s="210">
        <f t="shared" si="38"/>
        <v>0</v>
      </c>
      <c r="AI85" s="248"/>
      <c r="AJ85" s="210">
        <f t="shared" si="42"/>
        <v>0</v>
      </c>
      <c r="AK85" s="248"/>
      <c r="AL85" s="248"/>
      <c r="AN85" s="306">
        <f t="shared" si="39"/>
        <v>0</v>
      </c>
    </row>
    <row r="86" spans="5:40" s="73" customFormat="1" ht="16.5" hidden="1">
      <c r="E86" s="70" t="s">
        <v>163</v>
      </c>
      <c r="F86" s="71"/>
      <c r="G86" s="71"/>
      <c r="H86" s="71"/>
      <c r="I86" s="72"/>
      <c r="J86" s="249" t="s">
        <v>238</v>
      </c>
      <c r="K86" s="247" t="s">
        <v>239</v>
      </c>
      <c r="L86" s="248"/>
      <c r="M86" s="248"/>
      <c r="N86" s="248"/>
      <c r="O86" s="248"/>
      <c r="P86" s="248">
        <f t="shared" si="44"/>
        <v>0</v>
      </c>
      <c r="Q86" s="248"/>
      <c r="R86" s="248"/>
      <c r="S86" s="248"/>
      <c r="T86" s="248"/>
      <c r="U86" s="210">
        <f t="shared" si="41"/>
        <v>0</v>
      </c>
      <c r="V86" s="248"/>
      <c r="W86" s="248"/>
      <c r="X86" s="248"/>
      <c r="Y86" s="248"/>
      <c r="Z86" s="248"/>
      <c r="AA86" s="248"/>
      <c r="AB86" s="248"/>
      <c r="AC86" s="248"/>
      <c r="AD86" s="248"/>
      <c r="AE86" s="248"/>
      <c r="AF86" s="210">
        <f t="shared" si="45"/>
        <v>0</v>
      </c>
      <c r="AG86" s="210">
        <f t="shared" si="34"/>
        <v>0</v>
      </c>
      <c r="AH86" s="210">
        <f t="shared" si="38"/>
        <v>0</v>
      </c>
      <c r="AI86" s="248"/>
      <c r="AJ86" s="210">
        <f t="shared" si="42"/>
        <v>0</v>
      </c>
      <c r="AK86" s="248"/>
      <c r="AL86" s="248"/>
      <c r="AN86" s="306">
        <f t="shared" si="39"/>
        <v>0</v>
      </c>
    </row>
    <row r="87" spans="5:40" s="73" customFormat="1" ht="16.5" hidden="1">
      <c r="E87" s="70" t="s">
        <v>163</v>
      </c>
      <c r="F87" s="71"/>
      <c r="G87" s="71"/>
      <c r="H87" s="71"/>
      <c r="I87" s="72"/>
      <c r="J87" s="249" t="s">
        <v>240</v>
      </c>
      <c r="K87" s="247" t="s">
        <v>241</v>
      </c>
      <c r="L87" s="248"/>
      <c r="M87" s="248"/>
      <c r="N87" s="248"/>
      <c r="O87" s="248"/>
      <c r="P87" s="248">
        <f t="shared" si="44"/>
        <v>0</v>
      </c>
      <c r="Q87" s="248"/>
      <c r="R87" s="248"/>
      <c r="S87" s="248"/>
      <c r="T87" s="248"/>
      <c r="U87" s="210">
        <f t="shared" si="41"/>
        <v>0</v>
      </c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10">
        <f t="shared" si="45"/>
        <v>0</v>
      </c>
      <c r="AG87" s="210">
        <f t="shared" si="34"/>
        <v>0</v>
      </c>
      <c r="AH87" s="210">
        <f t="shared" si="38"/>
        <v>0</v>
      </c>
      <c r="AI87" s="248"/>
      <c r="AJ87" s="210">
        <f t="shared" si="42"/>
        <v>0</v>
      </c>
      <c r="AK87" s="248"/>
      <c r="AL87" s="248"/>
      <c r="AN87" s="306">
        <f t="shared" si="39"/>
        <v>0</v>
      </c>
    </row>
    <row r="88" spans="5:40" s="40" customFormat="1" ht="16.5" hidden="1">
      <c r="E88" s="62" t="s">
        <v>163</v>
      </c>
      <c r="F88" s="64"/>
      <c r="G88" s="64"/>
      <c r="H88" s="64"/>
      <c r="I88" s="65"/>
      <c r="J88" s="240" t="s">
        <v>242</v>
      </c>
      <c r="K88" s="241" t="s">
        <v>243</v>
      </c>
      <c r="L88" s="242">
        <f aca="true" t="shared" si="46" ref="L88:AE88">SUM(L89)</f>
        <v>0</v>
      </c>
      <c r="M88" s="242">
        <f t="shared" si="46"/>
        <v>0</v>
      </c>
      <c r="N88" s="242">
        <f t="shared" si="46"/>
        <v>0</v>
      </c>
      <c r="O88" s="242">
        <f t="shared" si="46"/>
        <v>0</v>
      </c>
      <c r="P88" s="242">
        <f t="shared" si="46"/>
        <v>0</v>
      </c>
      <c r="Q88" s="242">
        <f t="shared" si="46"/>
        <v>0</v>
      </c>
      <c r="R88" s="242"/>
      <c r="S88" s="242">
        <f t="shared" si="46"/>
        <v>0</v>
      </c>
      <c r="T88" s="242">
        <f t="shared" si="46"/>
        <v>0</v>
      </c>
      <c r="U88" s="210">
        <f t="shared" si="41"/>
        <v>0</v>
      </c>
      <c r="V88" s="242">
        <f t="shared" si="46"/>
        <v>0</v>
      </c>
      <c r="W88" s="242"/>
      <c r="X88" s="242">
        <f t="shared" si="46"/>
        <v>0</v>
      </c>
      <c r="Y88" s="242">
        <f t="shared" si="46"/>
        <v>0</v>
      </c>
      <c r="Z88" s="242">
        <f t="shared" si="46"/>
        <v>0</v>
      </c>
      <c r="AA88" s="242">
        <f t="shared" si="46"/>
        <v>0</v>
      </c>
      <c r="AB88" s="242">
        <f t="shared" si="46"/>
        <v>0</v>
      </c>
      <c r="AC88" s="242">
        <f t="shared" si="46"/>
        <v>0</v>
      </c>
      <c r="AD88" s="242">
        <f t="shared" si="46"/>
        <v>0</v>
      </c>
      <c r="AE88" s="242">
        <f t="shared" si="46"/>
        <v>0</v>
      </c>
      <c r="AF88" s="210">
        <f t="shared" si="45"/>
        <v>0</v>
      </c>
      <c r="AG88" s="210">
        <f t="shared" si="34"/>
        <v>0</v>
      </c>
      <c r="AH88" s="210">
        <f t="shared" si="38"/>
        <v>0</v>
      </c>
      <c r="AI88" s="242">
        <f>SUM(AI89)</f>
        <v>0</v>
      </c>
      <c r="AJ88" s="210">
        <f t="shared" si="42"/>
        <v>0</v>
      </c>
      <c r="AK88" s="242">
        <f>SUM(AK89)</f>
        <v>0</v>
      </c>
      <c r="AL88" s="242">
        <f>SUM(AL89)</f>
        <v>0</v>
      </c>
      <c r="AN88" s="306">
        <f t="shared" si="39"/>
        <v>0</v>
      </c>
    </row>
    <row r="89" spans="5:40" s="69" customFormat="1" ht="16.5" hidden="1">
      <c r="E89" s="66" t="s">
        <v>163</v>
      </c>
      <c r="F89" s="67"/>
      <c r="G89" s="67"/>
      <c r="H89" s="67"/>
      <c r="I89" s="72"/>
      <c r="J89" s="243" t="s">
        <v>244</v>
      </c>
      <c r="K89" s="244" t="s">
        <v>245</v>
      </c>
      <c r="L89" s="245">
        <f>SUM(L90:L92)</f>
        <v>0</v>
      </c>
      <c r="M89" s="245">
        <f>SUM(M90:M92)</f>
        <v>0</v>
      </c>
      <c r="N89" s="245">
        <f>SUM(N90:N92)</f>
        <v>0</v>
      </c>
      <c r="O89" s="245">
        <f>SUM(O90:O92)</f>
        <v>0</v>
      </c>
      <c r="P89" s="245">
        <f aca="true" t="shared" si="47" ref="P89:AE89">SUM(P90:P92)</f>
        <v>0</v>
      </c>
      <c r="Q89" s="245">
        <f>SUM(Q90:Q92)</f>
        <v>0</v>
      </c>
      <c r="R89" s="245"/>
      <c r="S89" s="245">
        <f t="shared" si="47"/>
        <v>0</v>
      </c>
      <c r="T89" s="245">
        <f t="shared" si="47"/>
        <v>0</v>
      </c>
      <c r="U89" s="210">
        <f t="shared" si="41"/>
        <v>0</v>
      </c>
      <c r="V89" s="245">
        <f t="shared" si="47"/>
        <v>0</v>
      </c>
      <c r="W89" s="245"/>
      <c r="X89" s="245">
        <f t="shared" si="47"/>
        <v>0</v>
      </c>
      <c r="Y89" s="245">
        <f t="shared" si="47"/>
        <v>0</v>
      </c>
      <c r="Z89" s="245">
        <f t="shared" si="47"/>
        <v>0</v>
      </c>
      <c r="AA89" s="245">
        <f t="shared" si="47"/>
        <v>0</v>
      </c>
      <c r="AB89" s="245">
        <f t="shared" si="47"/>
        <v>0</v>
      </c>
      <c r="AC89" s="245">
        <f t="shared" si="47"/>
        <v>0</v>
      </c>
      <c r="AD89" s="245">
        <f t="shared" si="47"/>
        <v>0</v>
      </c>
      <c r="AE89" s="245">
        <f t="shared" si="47"/>
        <v>0</v>
      </c>
      <c r="AF89" s="210">
        <f t="shared" si="45"/>
        <v>0</v>
      </c>
      <c r="AG89" s="210">
        <f t="shared" si="34"/>
        <v>0</v>
      </c>
      <c r="AH89" s="210">
        <f t="shared" si="38"/>
        <v>0</v>
      </c>
      <c r="AI89" s="245">
        <f>SUM(AI90:AI92)</f>
        <v>0</v>
      </c>
      <c r="AJ89" s="210">
        <f t="shared" si="42"/>
        <v>0</v>
      </c>
      <c r="AK89" s="245">
        <f>SUM(AK90:AK92)</f>
        <v>0</v>
      </c>
      <c r="AL89" s="245">
        <f>SUM(AL90:AL92)</f>
        <v>0</v>
      </c>
      <c r="AN89" s="306">
        <f t="shared" si="39"/>
        <v>0</v>
      </c>
    </row>
    <row r="90" spans="5:40" s="74" customFormat="1" ht="16.5" hidden="1">
      <c r="E90" s="70" t="s">
        <v>163</v>
      </c>
      <c r="F90" s="71"/>
      <c r="G90" s="71"/>
      <c r="H90" s="71"/>
      <c r="I90" s="72"/>
      <c r="J90" s="249" t="s">
        <v>246</v>
      </c>
      <c r="K90" s="247" t="s">
        <v>247</v>
      </c>
      <c r="L90" s="248"/>
      <c r="M90" s="248"/>
      <c r="N90" s="248"/>
      <c r="O90" s="248"/>
      <c r="P90" s="248">
        <f>Q90-O90</f>
        <v>0</v>
      </c>
      <c r="Q90" s="248"/>
      <c r="R90" s="248"/>
      <c r="S90" s="248"/>
      <c r="T90" s="248"/>
      <c r="U90" s="210">
        <f t="shared" si="41"/>
        <v>0</v>
      </c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10">
        <f t="shared" si="45"/>
        <v>0</v>
      </c>
      <c r="AG90" s="210">
        <f t="shared" si="34"/>
        <v>0</v>
      </c>
      <c r="AH90" s="210">
        <f t="shared" si="38"/>
        <v>0</v>
      </c>
      <c r="AI90" s="248"/>
      <c r="AJ90" s="210">
        <f t="shared" si="42"/>
        <v>0</v>
      </c>
      <c r="AK90" s="248"/>
      <c r="AL90" s="248"/>
      <c r="AN90" s="306">
        <f t="shared" si="39"/>
        <v>0</v>
      </c>
    </row>
    <row r="91" spans="5:40" s="74" customFormat="1" ht="16.5" hidden="1">
      <c r="E91" s="70" t="s">
        <v>163</v>
      </c>
      <c r="F91" s="71"/>
      <c r="G91" s="71"/>
      <c r="H91" s="71"/>
      <c r="I91" s="72"/>
      <c r="J91" s="249" t="s">
        <v>248</v>
      </c>
      <c r="K91" s="247" t="s">
        <v>249</v>
      </c>
      <c r="L91" s="250"/>
      <c r="M91" s="248"/>
      <c r="N91" s="248"/>
      <c r="O91" s="248"/>
      <c r="P91" s="248">
        <f>Q91-O91</f>
        <v>0</v>
      </c>
      <c r="Q91" s="248"/>
      <c r="R91" s="248"/>
      <c r="S91" s="250"/>
      <c r="T91" s="250"/>
      <c r="U91" s="210">
        <f t="shared" si="41"/>
        <v>0</v>
      </c>
      <c r="V91" s="250"/>
      <c r="W91" s="250"/>
      <c r="X91" s="250"/>
      <c r="Y91" s="250"/>
      <c r="Z91" s="250"/>
      <c r="AA91" s="250"/>
      <c r="AB91" s="250"/>
      <c r="AC91" s="250"/>
      <c r="AD91" s="250"/>
      <c r="AE91" s="250"/>
      <c r="AF91" s="210">
        <f t="shared" si="45"/>
        <v>0</v>
      </c>
      <c r="AG91" s="210">
        <f t="shared" si="34"/>
        <v>0</v>
      </c>
      <c r="AH91" s="210">
        <f t="shared" si="38"/>
        <v>0</v>
      </c>
      <c r="AI91" s="250"/>
      <c r="AJ91" s="210">
        <f t="shared" si="42"/>
        <v>0</v>
      </c>
      <c r="AK91" s="250"/>
      <c r="AL91" s="250"/>
      <c r="AN91" s="306">
        <f t="shared" si="39"/>
        <v>0</v>
      </c>
    </row>
    <row r="92" spans="5:40" s="73" customFormat="1" ht="16.5" hidden="1">
      <c r="E92" s="70" t="s">
        <v>163</v>
      </c>
      <c r="F92" s="71"/>
      <c r="G92" s="71"/>
      <c r="H92" s="71"/>
      <c r="I92" s="72"/>
      <c r="J92" s="249" t="s">
        <v>250</v>
      </c>
      <c r="K92" s="247" t="s">
        <v>251</v>
      </c>
      <c r="L92" s="248"/>
      <c r="M92" s="248"/>
      <c r="N92" s="248"/>
      <c r="O92" s="248"/>
      <c r="P92" s="248">
        <f>Q92-O92</f>
        <v>0</v>
      </c>
      <c r="Q92" s="248"/>
      <c r="R92" s="248"/>
      <c r="S92" s="248"/>
      <c r="T92" s="248"/>
      <c r="U92" s="210">
        <f t="shared" si="41"/>
        <v>0</v>
      </c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10">
        <f t="shared" si="45"/>
        <v>0</v>
      </c>
      <c r="AG92" s="210">
        <f t="shared" si="34"/>
        <v>0</v>
      </c>
      <c r="AH92" s="210">
        <f t="shared" si="38"/>
        <v>0</v>
      </c>
      <c r="AI92" s="248"/>
      <c r="AJ92" s="210">
        <f t="shared" si="42"/>
        <v>0</v>
      </c>
      <c r="AK92" s="248"/>
      <c r="AL92" s="248"/>
      <c r="AN92" s="306">
        <f t="shared" si="39"/>
        <v>0</v>
      </c>
    </row>
    <row r="93" spans="5:40" s="40" customFormat="1" ht="16.5">
      <c r="E93" s="62"/>
      <c r="F93" s="64"/>
      <c r="G93" s="64"/>
      <c r="H93" s="64"/>
      <c r="I93" s="65"/>
      <c r="J93" s="238" t="s">
        <v>252</v>
      </c>
      <c r="K93" s="239" t="s">
        <v>253</v>
      </c>
      <c r="L93" s="235">
        <f aca="true" t="shared" si="48" ref="L93:AE94">SUM(L94)</f>
        <v>0</v>
      </c>
      <c r="M93" s="235">
        <f t="shared" si="48"/>
        <v>0</v>
      </c>
      <c r="N93" s="235">
        <f t="shared" si="48"/>
        <v>0</v>
      </c>
      <c r="O93" s="235">
        <f t="shared" si="48"/>
        <v>0</v>
      </c>
      <c r="P93" s="235">
        <f t="shared" si="48"/>
        <v>0</v>
      </c>
      <c r="Q93" s="235">
        <f t="shared" si="48"/>
        <v>0</v>
      </c>
      <c r="R93" s="235"/>
      <c r="S93" s="235">
        <f t="shared" si="48"/>
        <v>0</v>
      </c>
      <c r="T93" s="235">
        <f t="shared" si="48"/>
        <v>0</v>
      </c>
      <c r="U93" s="210">
        <f t="shared" si="41"/>
        <v>0</v>
      </c>
      <c r="V93" s="235">
        <f t="shared" si="48"/>
        <v>11700</v>
      </c>
      <c r="W93" s="235"/>
      <c r="X93" s="235">
        <f t="shared" si="48"/>
        <v>0</v>
      </c>
      <c r="Y93" s="235">
        <f t="shared" si="48"/>
        <v>0</v>
      </c>
      <c r="Z93" s="235">
        <f t="shared" si="48"/>
        <v>0</v>
      </c>
      <c r="AA93" s="235">
        <f t="shared" si="48"/>
        <v>0</v>
      </c>
      <c r="AB93" s="235">
        <f t="shared" si="48"/>
        <v>0</v>
      </c>
      <c r="AC93" s="235">
        <f t="shared" si="48"/>
        <v>0</v>
      </c>
      <c r="AD93" s="235">
        <f t="shared" si="48"/>
        <v>0</v>
      </c>
      <c r="AE93" s="235">
        <f t="shared" si="48"/>
        <v>0</v>
      </c>
      <c r="AF93" s="210"/>
      <c r="AG93" s="210">
        <f t="shared" si="34"/>
        <v>11700</v>
      </c>
      <c r="AH93" s="210">
        <f t="shared" si="38"/>
        <v>11700</v>
      </c>
      <c r="AI93" s="235">
        <f>SUM(AI94)</f>
        <v>0</v>
      </c>
      <c r="AJ93" s="210">
        <f t="shared" si="42"/>
        <v>11700</v>
      </c>
      <c r="AK93" s="235"/>
      <c r="AL93" s="235"/>
      <c r="AN93" s="306">
        <f t="shared" si="39"/>
        <v>11700</v>
      </c>
    </row>
    <row r="94" spans="5:40" s="40" customFormat="1" ht="16.5">
      <c r="E94" s="62" t="s">
        <v>163</v>
      </c>
      <c r="F94" s="64"/>
      <c r="G94" s="64"/>
      <c r="H94" s="64" t="s">
        <v>211</v>
      </c>
      <c r="I94" s="75" t="s">
        <v>254</v>
      </c>
      <c r="J94" s="240" t="s">
        <v>255</v>
      </c>
      <c r="K94" s="241" t="s">
        <v>256</v>
      </c>
      <c r="L94" s="242">
        <f t="shared" si="48"/>
        <v>0</v>
      </c>
      <c r="M94" s="242">
        <f t="shared" si="48"/>
        <v>0</v>
      </c>
      <c r="N94" s="242">
        <f t="shared" si="48"/>
        <v>0</v>
      </c>
      <c r="O94" s="242">
        <f t="shared" si="48"/>
        <v>0</v>
      </c>
      <c r="P94" s="242">
        <f t="shared" si="48"/>
        <v>0</v>
      </c>
      <c r="Q94" s="242">
        <f t="shared" si="48"/>
        <v>0</v>
      </c>
      <c r="R94" s="242"/>
      <c r="S94" s="242">
        <f t="shared" si="48"/>
        <v>0</v>
      </c>
      <c r="T94" s="242">
        <f t="shared" si="48"/>
        <v>0</v>
      </c>
      <c r="U94" s="210">
        <f t="shared" si="41"/>
        <v>0</v>
      </c>
      <c r="V94" s="242">
        <f t="shared" si="48"/>
        <v>11700</v>
      </c>
      <c r="W94" s="242"/>
      <c r="X94" s="242">
        <f t="shared" si="48"/>
        <v>0</v>
      </c>
      <c r="Y94" s="242">
        <f t="shared" si="48"/>
        <v>0</v>
      </c>
      <c r="Z94" s="242">
        <f t="shared" si="48"/>
        <v>0</v>
      </c>
      <c r="AA94" s="242">
        <f t="shared" si="48"/>
        <v>0</v>
      </c>
      <c r="AB94" s="242">
        <f t="shared" si="48"/>
        <v>0</v>
      </c>
      <c r="AC94" s="242">
        <f t="shared" si="48"/>
        <v>0</v>
      </c>
      <c r="AD94" s="242">
        <f t="shared" si="48"/>
        <v>0</v>
      </c>
      <c r="AE94" s="242">
        <f t="shared" si="48"/>
        <v>0</v>
      </c>
      <c r="AF94" s="210"/>
      <c r="AG94" s="210">
        <f t="shared" si="34"/>
        <v>11700</v>
      </c>
      <c r="AH94" s="210">
        <f t="shared" si="38"/>
        <v>11700</v>
      </c>
      <c r="AI94" s="242">
        <f>SUM(AI95)</f>
        <v>0</v>
      </c>
      <c r="AJ94" s="210">
        <f t="shared" si="42"/>
        <v>11700</v>
      </c>
      <c r="AK94" s="242">
        <f>SUM(AK95)</f>
        <v>0</v>
      </c>
      <c r="AL94" s="242">
        <f>SUM(AL95)</f>
        <v>0</v>
      </c>
      <c r="AN94" s="306">
        <f t="shared" si="39"/>
        <v>11700</v>
      </c>
    </row>
    <row r="95" spans="5:40" s="69" customFormat="1" ht="16.5">
      <c r="E95" s="66" t="s">
        <v>163</v>
      </c>
      <c r="F95" s="67"/>
      <c r="G95" s="67"/>
      <c r="H95" s="67" t="s">
        <v>211</v>
      </c>
      <c r="I95" s="76" t="s">
        <v>254</v>
      </c>
      <c r="J95" s="243" t="s">
        <v>257</v>
      </c>
      <c r="K95" s="244" t="s">
        <v>258</v>
      </c>
      <c r="L95" s="245">
        <f aca="true" t="shared" si="49" ref="L95:AE95">SUM(L96+L99+L101+L104)</f>
        <v>0</v>
      </c>
      <c r="M95" s="245">
        <f t="shared" si="49"/>
        <v>0</v>
      </c>
      <c r="N95" s="245">
        <f t="shared" si="49"/>
        <v>0</v>
      </c>
      <c r="O95" s="245">
        <f t="shared" si="49"/>
        <v>0</v>
      </c>
      <c r="P95" s="245">
        <f t="shared" si="49"/>
        <v>0</v>
      </c>
      <c r="Q95" s="245">
        <f t="shared" si="49"/>
        <v>0</v>
      </c>
      <c r="R95" s="245"/>
      <c r="S95" s="245">
        <f t="shared" si="49"/>
        <v>0</v>
      </c>
      <c r="T95" s="245">
        <f t="shared" si="49"/>
        <v>0</v>
      </c>
      <c r="U95" s="210">
        <f t="shared" si="41"/>
        <v>0</v>
      </c>
      <c r="V95" s="245">
        <f t="shared" si="49"/>
        <v>11700</v>
      </c>
      <c r="W95" s="245"/>
      <c r="X95" s="245">
        <f t="shared" si="49"/>
        <v>0</v>
      </c>
      <c r="Y95" s="245">
        <f t="shared" si="49"/>
        <v>0</v>
      </c>
      <c r="Z95" s="245">
        <f t="shared" si="49"/>
        <v>0</v>
      </c>
      <c r="AA95" s="245">
        <f t="shared" si="49"/>
        <v>0</v>
      </c>
      <c r="AB95" s="245">
        <f t="shared" si="49"/>
        <v>0</v>
      </c>
      <c r="AC95" s="245">
        <f t="shared" si="49"/>
        <v>0</v>
      </c>
      <c r="AD95" s="245">
        <f t="shared" si="49"/>
        <v>0</v>
      </c>
      <c r="AE95" s="245">
        <f t="shared" si="49"/>
        <v>0</v>
      </c>
      <c r="AF95" s="210"/>
      <c r="AG95" s="210">
        <f t="shared" si="34"/>
        <v>11700</v>
      </c>
      <c r="AH95" s="210">
        <f t="shared" si="38"/>
        <v>11700</v>
      </c>
      <c r="AI95" s="245">
        <f>SUM(AI96+AI99+AI101+AI104)</f>
        <v>0</v>
      </c>
      <c r="AJ95" s="210">
        <f t="shared" si="42"/>
        <v>11700</v>
      </c>
      <c r="AK95" s="245">
        <f>SUM(AK96+AK99+AK101+AK104)</f>
        <v>0</v>
      </c>
      <c r="AL95" s="245">
        <f>SUM(AL96+AL99+AL101+AL104)</f>
        <v>0</v>
      </c>
      <c r="AN95" s="306">
        <f t="shared" si="39"/>
        <v>11700</v>
      </c>
    </row>
    <row r="96" spans="5:40" s="80" customFormat="1" ht="16.5" hidden="1">
      <c r="E96" s="77" t="s">
        <v>211</v>
      </c>
      <c r="F96" s="78"/>
      <c r="G96" s="78"/>
      <c r="H96" s="78"/>
      <c r="I96" s="79"/>
      <c r="J96" s="254" t="s">
        <v>259</v>
      </c>
      <c r="K96" s="255" t="s">
        <v>260</v>
      </c>
      <c r="L96" s="256">
        <f>SUM(L97:L98)</f>
        <v>0</v>
      </c>
      <c r="M96" s="256">
        <f>SUM(M97:M98)</f>
        <v>0</v>
      </c>
      <c r="N96" s="256">
        <f>SUM(N97:N98)</f>
        <v>0</v>
      </c>
      <c r="O96" s="256">
        <f aca="true" t="shared" si="50" ref="O96:AE96">SUM(O97:O98)</f>
        <v>0</v>
      </c>
      <c r="P96" s="256">
        <f t="shared" si="50"/>
        <v>0</v>
      </c>
      <c r="Q96" s="256">
        <f t="shared" si="50"/>
        <v>0</v>
      </c>
      <c r="R96" s="256"/>
      <c r="S96" s="256">
        <f t="shared" si="50"/>
        <v>0</v>
      </c>
      <c r="T96" s="256">
        <f t="shared" si="50"/>
        <v>0</v>
      </c>
      <c r="U96" s="210">
        <f t="shared" si="41"/>
        <v>0</v>
      </c>
      <c r="V96" s="256">
        <f t="shared" si="50"/>
        <v>0</v>
      </c>
      <c r="W96" s="256"/>
      <c r="X96" s="256">
        <f t="shared" si="50"/>
        <v>0</v>
      </c>
      <c r="Y96" s="256">
        <f t="shared" si="50"/>
        <v>0</v>
      </c>
      <c r="Z96" s="256">
        <f t="shared" si="50"/>
        <v>0</v>
      </c>
      <c r="AA96" s="256">
        <f t="shared" si="50"/>
        <v>0</v>
      </c>
      <c r="AB96" s="256">
        <f t="shared" si="50"/>
        <v>0</v>
      </c>
      <c r="AC96" s="256">
        <f t="shared" si="50"/>
        <v>0</v>
      </c>
      <c r="AD96" s="256">
        <f t="shared" si="50"/>
        <v>0</v>
      </c>
      <c r="AE96" s="256">
        <f t="shared" si="50"/>
        <v>0</v>
      </c>
      <c r="AF96" s="210"/>
      <c r="AG96" s="210">
        <f t="shared" si="34"/>
        <v>0</v>
      </c>
      <c r="AH96" s="210">
        <f t="shared" si="38"/>
        <v>0</v>
      </c>
      <c r="AI96" s="256">
        <f>SUM(AI97:AI98)</f>
        <v>0</v>
      </c>
      <c r="AJ96" s="210">
        <f t="shared" si="42"/>
        <v>0</v>
      </c>
      <c r="AK96" s="256">
        <f>SUM(AK97:AK98)</f>
        <v>0</v>
      </c>
      <c r="AL96" s="256">
        <f>SUM(AL97:AL98)</f>
        <v>0</v>
      </c>
      <c r="AN96" s="306">
        <f t="shared" si="39"/>
        <v>0</v>
      </c>
    </row>
    <row r="97" spans="5:40" s="73" customFormat="1" ht="16.5" hidden="1">
      <c r="E97" s="70" t="s">
        <v>211</v>
      </c>
      <c r="F97" s="71"/>
      <c r="G97" s="71"/>
      <c r="H97" s="71"/>
      <c r="I97" s="72"/>
      <c r="J97" s="253" t="s">
        <v>259</v>
      </c>
      <c r="K97" s="246" t="s">
        <v>261</v>
      </c>
      <c r="L97" s="248"/>
      <c r="M97" s="248"/>
      <c r="N97" s="248"/>
      <c r="O97" s="248"/>
      <c r="P97" s="248">
        <f>Q97-O97</f>
        <v>0</v>
      </c>
      <c r="Q97" s="248"/>
      <c r="R97" s="248"/>
      <c r="S97" s="248"/>
      <c r="T97" s="248"/>
      <c r="U97" s="210">
        <f t="shared" si="41"/>
        <v>0</v>
      </c>
      <c r="V97" s="248"/>
      <c r="W97" s="248"/>
      <c r="X97" s="248"/>
      <c r="Y97" s="248"/>
      <c r="Z97" s="248"/>
      <c r="AA97" s="248"/>
      <c r="AB97" s="248"/>
      <c r="AC97" s="248"/>
      <c r="AD97" s="248"/>
      <c r="AE97" s="248"/>
      <c r="AF97" s="210"/>
      <c r="AG97" s="210">
        <f t="shared" si="34"/>
        <v>0</v>
      </c>
      <c r="AH97" s="210">
        <f t="shared" si="38"/>
        <v>0</v>
      </c>
      <c r="AI97" s="248"/>
      <c r="AJ97" s="210">
        <f t="shared" si="42"/>
        <v>0</v>
      </c>
      <c r="AK97" s="248"/>
      <c r="AL97" s="248"/>
      <c r="AN97" s="306">
        <f t="shared" si="39"/>
        <v>0</v>
      </c>
    </row>
    <row r="98" spans="5:40" s="73" customFormat="1" ht="16.5" hidden="1">
      <c r="E98" s="70" t="s">
        <v>211</v>
      </c>
      <c r="F98" s="71"/>
      <c r="G98" s="71"/>
      <c r="H98" s="71"/>
      <c r="I98" s="72"/>
      <c r="J98" s="253" t="s">
        <v>259</v>
      </c>
      <c r="K98" s="246" t="s">
        <v>261</v>
      </c>
      <c r="L98" s="248"/>
      <c r="M98" s="248"/>
      <c r="N98" s="248"/>
      <c r="O98" s="248"/>
      <c r="P98" s="248">
        <f>Q98-O98</f>
        <v>0</v>
      </c>
      <c r="Q98" s="248"/>
      <c r="R98" s="248"/>
      <c r="S98" s="248"/>
      <c r="T98" s="248"/>
      <c r="U98" s="210">
        <f t="shared" si="41"/>
        <v>0</v>
      </c>
      <c r="V98" s="248"/>
      <c r="W98" s="248"/>
      <c r="X98" s="248"/>
      <c r="Y98" s="248"/>
      <c r="Z98" s="248"/>
      <c r="AA98" s="248"/>
      <c r="AB98" s="248"/>
      <c r="AC98" s="248"/>
      <c r="AD98" s="248"/>
      <c r="AE98" s="248"/>
      <c r="AF98" s="210"/>
      <c r="AG98" s="210">
        <f t="shared" si="34"/>
        <v>0</v>
      </c>
      <c r="AH98" s="210">
        <f t="shared" si="38"/>
        <v>0</v>
      </c>
      <c r="AI98" s="248"/>
      <c r="AJ98" s="210">
        <f t="shared" si="42"/>
        <v>0</v>
      </c>
      <c r="AK98" s="248"/>
      <c r="AL98" s="248"/>
      <c r="AN98" s="306">
        <f t="shared" si="39"/>
        <v>0</v>
      </c>
    </row>
    <row r="99" spans="5:40" s="80" customFormat="1" ht="16.5" hidden="1">
      <c r="E99" s="77" t="s">
        <v>254</v>
      </c>
      <c r="F99" s="78"/>
      <c r="G99" s="78"/>
      <c r="H99" s="78"/>
      <c r="I99" s="79"/>
      <c r="J99" s="254" t="s">
        <v>262</v>
      </c>
      <c r="K99" s="255" t="s">
        <v>263</v>
      </c>
      <c r="L99" s="256">
        <f aca="true" t="shared" si="51" ref="L99:AE99">SUM(L100)</f>
        <v>0</v>
      </c>
      <c r="M99" s="256">
        <f t="shared" si="51"/>
        <v>0</v>
      </c>
      <c r="N99" s="256">
        <f t="shared" si="51"/>
        <v>0</v>
      </c>
      <c r="O99" s="256">
        <f t="shared" si="51"/>
        <v>0</v>
      </c>
      <c r="P99" s="256">
        <f t="shared" si="51"/>
        <v>0</v>
      </c>
      <c r="Q99" s="256">
        <f t="shared" si="51"/>
        <v>0</v>
      </c>
      <c r="R99" s="256"/>
      <c r="S99" s="256">
        <f t="shared" si="51"/>
        <v>0</v>
      </c>
      <c r="T99" s="256">
        <f t="shared" si="51"/>
        <v>0</v>
      </c>
      <c r="U99" s="210">
        <f t="shared" si="41"/>
        <v>0</v>
      </c>
      <c r="V99" s="256">
        <f t="shared" si="51"/>
        <v>0</v>
      </c>
      <c r="W99" s="256"/>
      <c r="X99" s="256">
        <f t="shared" si="51"/>
        <v>0</v>
      </c>
      <c r="Y99" s="256">
        <f t="shared" si="51"/>
        <v>0</v>
      </c>
      <c r="Z99" s="256">
        <f t="shared" si="51"/>
        <v>0</v>
      </c>
      <c r="AA99" s="256">
        <f t="shared" si="51"/>
        <v>0</v>
      </c>
      <c r="AB99" s="256">
        <f t="shared" si="51"/>
        <v>0</v>
      </c>
      <c r="AC99" s="256">
        <f t="shared" si="51"/>
        <v>0</v>
      </c>
      <c r="AD99" s="256">
        <f t="shared" si="51"/>
        <v>0</v>
      </c>
      <c r="AE99" s="256">
        <f t="shared" si="51"/>
        <v>0</v>
      </c>
      <c r="AF99" s="210"/>
      <c r="AG99" s="210">
        <f t="shared" si="34"/>
        <v>0</v>
      </c>
      <c r="AH99" s="210">
        <f t="shared" si="38"/>
        <v>0</v>
      </c>
      <c r="AI99" s="256">
        <f>SUM(AI100)</f>
        <v>0</v>
      </c>
      <c r="AJ99" s="210">
        <f t="shared" si="42"/>
        <v>0</v>
      </c>
      <c r="AK99" s="256">
        <f>SUM(AK100)</f>
        <v>0</v>
      </c>
      <c r="AL99" s="256">
        <f>SUM(AL100)</f>
        <v>0</v>
      </c>
      <c r="AN99" s="306">
        <f t="shared" si="39"/>
        <v>0</v>
      </c>
    </row>
    <row r="100" spans="5:40" s="73" customFormat="1" ht="16.5" hidden="1">
      <c r="E100" s="70" t="s">
        <v>254</v>
      </c>
      <c r="F100" s="71"/>
      <c r="G100" s="71"/>
      <c r="H100" s="71"/>
      <c r="I100" s="72"/>
      <c r="J100" s="253" t="s">
        <v>262</v>
      </c>
      <c r="K100" s="246" t="s">
        <v>264</v>
      </c>
      <c r="L100" s="248"/>
      <c r="M100" s="248"/>
      <c r="N100" s="248"/>
      <c r="O100" s="248"/>
      <c r="P100" s="248">
        <f>Q100-O100</f>
        <v>0</v>
      </c>
      <c r="Q100" s="248"/>
      <c r="R100" s="248"/>
      <c r="S100" s="248"/>
      <c r="T100" s="248"/>
      <c r="U100" s="210">
        <f t="shared" si="41"/>
        <v>0</v>
      </c>
      <c r="V100" s="248"/>
      <c r="W100" s="248"/>
      <c r="X100" s="248"/>
      <c r="Y100" s="248"/>
      <c r="Z100" s="248"/>
      <c r="AA100" s="248"/>
      <c r="AB100" s="248"/>
      <c r="AC100" s="248"/>
      <c r="AD100" s="248"/>
      <c r="AE100" s="248"/>
      <c r="AF100" s="210"/>
      <c r="AG100" s="210">
        <f t="shared" si="34"/>
        <v>0</v>
      </c>
      <c r="AH100" s="210">
        <f t="shared" si="38"/>
        <v>0</v>
      </c>
      <c r="AI100" s="248"/>
      <c r="AJ100" s="210">
        <f t="shared" si="42"/>
        <v>0</v>
      </c>
      <c r="AK100" s="248"/>
      <c r="AL100" s="248"/>
      <c r="AN100" s="306">
        <f t="shared" si="39"/>
        <v>0</v>
      </c>
    </row>
    <row r="101" spans="5:40" s="80" customFormat="1" ht="16.5" hidden="1">
      <c r="E101" s="77" t="s">
        <v>163</v>
      </c>
      <c r="F101" s="78"/>
      <c r="G101" s="78"/>
      <c r="H101" s="78" t="s">
        <v>211</v>
      </c>
      <c r="I101" s="79"/>
      <c r="J101" s="254" t="s">
        <v>265</v>
      </c>
      <c r="K101" s="255" t="s">
        <v>266</v>
      </c>
      <c r="L101" s="256">
        <f aca="true" t="shared" si="52" ref="L101:AE101">SUM(L102:L103)</f>
        <v>0</v>
      </c>
      <c r="M101" s="256">
        <f t="shared" si="52"/>
        <v>0</v>
      </c>
      <c r="N101" s="256">
        <f t="shared" si="52"/>
        <v>0</v>
      </c>
      <c r="O101" s="256">
        <f t="shared" si="52"/>
        <v>0</v>
      </c>
      <c r="P101" s="256">
        <f t="shared" si="52"/>
        <v>0</v>
      </c>
      <c r="Q101" s="256">
        <f t="shared" si="52"/>
        <v>0</v>
      </c>
      <c r="R101" s="256"/>
      <c r="S101" s="256">
        <f t="shared" si="52"/>
        <v>0</v>
      </c>
      <c r="T101" s="256">
        <f t="shared" si="52"/>
        <v>0</v>
      </c>
      <c r="U101" s="210">
        <f t="shared" si="41"/>
        <v>0</v>
      </c>
      <c r="V101" s="256">
        <f t="shared" si="52"/>
        <v>0</v>
      </c>
      <c r="W101" s="256"/>
      <c r="X101" s="256">
        <f t="shared" si="52"/>
        <v>0</v>
      </c>
      <c r="Y101" s="256">
        <f t="shared" si="52"/>
        <v>0</v>
      </c>
      <c r="Z101" s="256">
        <f t="shared" si="52"/>
        <v>0</v>
      </c>
      <c r="AA101" s="256">
        <f t="shared" si="52"/>
        <v>0</v>
      </c>
      <c r="AB101" s="256">
        <f t="shared" si="52"/>
        <v>0</v>
      </c>
      <c r="AC101" s="256">
        <f t="shared" si="52"/>
        <v>0</v>
      </c>
      <c r="AD101" s="256">
        <f t="shared" si="52"/>
        <v>0</v>
      </c>
      <c r="AE101" s="256">
        <f t="shared" si="52"/>
        <v>0</v>
      </c>
      <c r="AF101" s="210"/>
      <c r="AG101" s="210">
        <f t="shared" si="34"/>
        <v>0</v>
      </c>
      <c r="AH101" s="210">
        <f t="shared" si="38"/>
        <v>0</v>
      </c>
      <c r="AI101" s="256">
        <f>SUM(AI102:AI103)</f>
        <v>0</v>
      </c>
      <c r="AJ101" s="210">
        <f t="shared" si="42"/>
        <v>0</v>
      </c>
      <c r="AK101" s="256">
        <f>SUM(AK102:AK103)</f>
        <v>0</v>
      </c>
      <c r="AL101" s="256">
        <f>SUM(AL102:AL103)</f>
        <v>0</v>
      </c>
      <c r="AN101" s="306">
        <f t="shared" si="39"/>
        <v>0</v>
      </c>
    </row>
    <row r="102" spans="5:40" s="73" customFormat="1" ht="16.5" hidden="1">
      <c r="E102" s="70" t="s">
        <v>163</v>
      </c>
      <c r="F102" s="71"/>
      <c r="G102" s="71"/>
      <c r="H102" s="71" t="s">
        <v>211</v>
      </c>
      <c r="I102" s="72"/>
      <c r="J102" s="253" t="s">
        <v>265</v>
      </c>
      <c r="K102" s="246" t="s">
        <v>267</v>
      </c>
      <c r="L102" s="248"/>
      <c r="M102" s="248"/>
      <c r="N102" s="248"/>
      <c r="O102" s="248"/>
      <c r="P102" s="248">
        <f>Q102-O102</f>
        <v>0</v>
      </c>
      <c r="Q102" s="248"/>
      <c r="R102" s="248"/>
      <c r="S102" s="248"/>
      <c r="T102" s="248"/>
      <c r="U102" s="210">
        <f t="shared" si="41"/>
        <v>0</v>
      </c>
      <c r="V102" s="248"/>
      <c r="W102" s="248"/>
      <c r="X102" s="248"/>
      <c r="Y102" s="248"/>
      <c r="Z102" s="248"/>
      <c r="AA102" s="248"/>
      <c r="AB102" s="248"/>
      <c r="AC102" s="248"/>
      <c r="AD102" s="248"/>
      <c r="AE102" s="248"/>
      <c r="AF102" s="210"/>
      <c r="AG102" s="210">
        <f t="shared" si="34"/>
        <v>0</v>
      </c>
      <c r="AH102" s="210">
        <f t="shared" si="38"/>
        <v>0</v>
      </c>
      <c r="AI102" s="248"/>
      <c r="AJ102" s="210">
        <f t="shared" si="42"/>
        <v>0</v>
      </c>
      <c r="AK102" s="248"/>
      <c r="AL102" s="248"/>
      <c r="AN102" s="306">
        <f t="shared" si="39"/>
        <v>0</v>
      </c>
    </row>
    <row r="103" spans="5:40" s="73" customFormat="1" ht="16.5" hidden="1">
      <c r="E103" s="70" t="s">
        <v>163</v>
      </c>
      <c r="F103" s="71"/>
      <c r="G103" s="71"/>
      <c r="H103" s="71" t="s">
        <v>211</v>
      </c>
      <c r="I103" s="72"/>
      <c r="J103" s="253" t="s">
        <v>265</v>
      </c>
      <c r="K103" s="246" t="s">
        <v>267</v>
      </c>
      <c r="L103" s="248"/>
      <c r="M103" s="248"/>
      <c r="N103" s="248"/>
      <c r="O103" s="248"/>
      <c r="P103" s="248">
        <f>Q103-O103</f>
        <v>0</v>
      </c>
      <c r="Q103" s="248"/>
      <c r="R103" s="248"/>
      <c r="S103" s="248"/>
      <c r="T103" s="248"/>
      <c r="U103" s="210">
        <f t="shared" si="41"/>
        <v>0</v>
      </c>
      <c r="V103" s="248"/>
      <c r="W103" s="248"/>
      <c r="X103" s="248"/>
      <c r="Y103" s="248"/>
      <c r="Z103" s="248"/>
      <c r="AA103" s="248"/>
      <c r="AB103" s="248"/>
      <c r="AC103" s="248"/>
      <c r="AD103" s="248"/>
      <c r="AE103" s="248"/>
      <c r="AF103" s="210"/>
      <c r="AG103" s="210">
        <f t="shared" si="34"/>
        <v>0</v>
      </c>
      <c r="AH103" s="210">
        <f t="shared" si="38"/>
        <v>0</v>
      </c>
      <c r="AI103" s="248"/>
      <c r="AJ103" s="210">
        <f t="shared" si="42"/>
        <v>0</v>
      </c>
      <c r="AK103" s="248"/>
      <c r="AL103" s="248"/>
      <c r="AN103" s="306">
        <f t="shared" si="39"/>
        <v>0</v>
      </c>
    </row>
    <row r="104" spans="5:40" s="80" customFormat="1" ht="16.5">
      <c r="E104" s="77" t="s">
        <v>163</v>
      </c>
      <c r="F104" s="78"/>
      <c r="G104" s="78"/>
      <c r="H104" s="78"/>
      <c r="I104" s="79"/>
      <c r="J104" s="254" t="s">
        <v>268</v>
      </c>
      <c r="K104" s="255" t="s">
        <v>258</v>
      </c>
      <c r="L104" s="256">
        <f>SUM(L105:L107)</f>
        <v>0</v>
      </c>
      <c r="M104" s="256">
        <f>SUM(M105:M107)</f>
        <v>0</v>
      </c>
      <c r="N104" s="256">
        <f>SUM(N105:N107)</f>
        <v>0</v>
      </c>
      <c r="O104" s="256">
        <f aca="true" t="shared" si="53" ref="O104:AE104">SUM(O105:O107)</f>
        <v>0</v>
      </c>
      <c r="P104" s="256">
        <f t="shared" si="53"/>
        <v>0</v>
      </c>
      <c r="Q104" s="256">
        <f t="shared" si="53"/>
        <v>0</v>
      </c>
      <c r="R104" s="256"/>
      <c r="S104" s="256">
        <f t="shared" si="53"/>
        <v>0</v>
      </c>
      <c r="T104" s="256">
        <f t="shared" si="53"/>
        <v>0</v>
      </c>
      <c r="U104" s="210">
        <f t="shared" si="41"/>
        <v>0</v>
      </c>
      <c r="V104" s="256">
        <f t="shared" si="53"/>
        <v>11700</v>
      </c>
      <c r="W104" s="256"/>
      <c r="X104" s="256">
        <f t="shared" si="53"/>
        <v>0</v>
      </c>
      <c r="Y104" s="256">
        <f t="shared" si="53"/>
        <v>0</v>
      </c>
      <c r="Z104" s="256">
        <f t="shared" si="53"/>
        <v>0</v>
      </c>
      <c r="AA104" s="256">
        <f t="shared" si="53"/>
        <v>0</v>
      </c>
      <c r="AB104" s="256">
        <f t="shared" si="53"/>
        <v>0</v>
      </c>
      <c r="AC104" s="256">
        <f t="shared" si="53"/>
        <v>0</v>
      </c>
      <c r="AD104" s="256">
        <f t="shared" si="53"/>
        <v>0</v>
      </c>
      <c r="AE104" s="256">
        <f t="shared" si="53"/>
        <v>0</v>
      </c>
      <c r="AF104" s="210"/>
      <c r="AG104" s="210">
        <f t="shared" si="34"/>
        <v>11700</v>
      </c>
      <c r="AH104" s="210">
        <f t="shared" si="38"/>
        <v>11700</v>
      </c>
      <c r="AI104" s="256">
        <f>SUM(AI105:AI107)</f>
        <v>0</v>
      </c>
      <c r="AJ104" s="210">
        <f t="shared" si="42"/>
        <v>11700</v>
      </c>
      <c r="AK104" s="256">
        <f>SUM(AK105:AK107)</f>
        <v>0</v>
      </c>
      <c r="AL104" s="256">
        <f>SUM(AL105:AL107)</f>
        <v>0</v>
      </c>
      <c r="AN104" s="306">
        <f t="shared" si="39"/>
        <v>11700</v>
      </c>
    </row>
    <row r="105" spans="5:40" s="73" customFormat="1" ht="16.5" hidden="1">
      <c r="E105" s="70" t="s">
        <v>163</v>
      </c>
      <c r="F105" s="71"/>
      <c r="G105" s="71"/>
      <c r="H105" s="71"/>
      <c r="I105" s="72"/>
      <c r="J105" s="253" t="s">
        <v>268</v>
      </c>
      <c r="K105" s="246" t="s">
        <v>269</v>
      </c>
      <c r="L105" s="248"/>
      <c r="M105" s="248"/>
      <c r="N105" s="248"/>
      <c r="O105" s="248"/>
      <c r="P105" s="248">
        <f>Q105-O105</f>
        <v>0</v>
      </c>
      <c r="Q105" s="248"/>
      <c r="R105" s="248"/>
      <c r="S105" s="248"/>
      <c r="T105" s="248"/>
      <c r="U105" s="210">
        <f t="shared" si="41"/>
        <v>0</v>
      </c>
      <c r="V105" s="248"/>
      <c r="W105" s="248"/>
      <c r="X105" s="248"/>
      <c r="Y105" s="248"/>
      <c r="Z105" s="248"/>
      <c r="AA105" s="248"/>
      <c r="AB105" s="248"/>
      <c r="AC105" s="248"/>
      <c r="AD105" s="248"/>
      <c r="AE105" s="248"/>
      <c r="AF105" s="210"/>
      <c r="AG105" s="210">
        <f aca="true" t="shared" si="54" ref="AG105:AG136">SUM(V105:AE105)</f>
        <v>0</v>
      </c>
      <c r="AH105" s="210">
        <f t="shared" si="38"/>
        <v>0</v>
      </c>
      <c r="AI105" s="248"/>
      <c r="AJ105" s="210">
        <f t="shared" si="42"/>
        <v>0</v>
      </c>
      <c r="AK105" s="248"/>
      <c r="AL105" s="248"/>
      <c r="AN105" s="306">
        <f t="shared" si="39"/>
        <v>0</v>
      </c>
    </row>
    <row r="106" spans="5:40" s="73" customFormat="1" ht="27">
      <c r="E106" s="70" t="s">
        <v>163</v>
      </c>
      <c r="F106" s="71"/>
      <c r="G106" s="71"/>
      <c r="H106" s="71"/>
      <c r="I106" s="72"/>
      <c r="J106" s="253" t="s">
        <v>268</v>
      </c>
      <c r="K106" s="246" t="s">
        <v>583</v>
      </c>
      <c r="L106" s="248"/>
      <c r="M106" s="248"/>
      <c r="N106" s="248"/>
      <c r="O106" s="248"/>
      <c r="P106" s="248">
        <f>Q106-O106</f>
        <v>0</v>
      </c>
      <c r="Q106" s="248"/>
      <c r="R106" s="248"/>
      <c r="S106" s="248"/>
      <c r="T106" s="248"/>
      <c r="U106" s="210">
        <f t="shared" si="41"/>
        <v>0</v>
      </c>
      <c r="V106" s="248">
        <v>11700</v>
      </c>
      <c r="W106" s="248"/>
      <c r="X106" s="248"/>
      <c r="Y106" s="248"/>
      <c r="Z106" s="248"/>
      <c r="AA106" s="248"/>
      <c r="AB106" s="248"/>
      <c r="AC106" s="248"/>
      <c r="AD106" s="248"/>
      <c r="AE106" s="248"/>
      <c r="AF106" s="210"/>
      <c r="AG106" s="210">
        <f t="shared" si="54"/>
        <v>11700</v>
      </c>
      <c r="AH106" s="210">
        <f t="shared" si="38"/>
        <v>11700</v>
      </c>
      <c r="AI106" s="248"/>
      <c r="AJ106" s="210">
        <f t="shared" si="42"/>
        <v>11700</v>
      </c>
      <c r="AK106" s="248"/>
      <c r="AL106" s="248"/>
      <c r="AN106" s="306">
        <f t="shared" si="39"/>
        <v>11700</v>
      </c>
    </row>
    <row r="107" spans="5:40" s="74" customFormat="1" ht="16.5" hidden="1">
      <c r="E107" s="70" t="s">
        <v>163</v>
      </c>
      <c r="F107" s="71"/>
      <c r="G107" s="71"/>
      <c r="H107" s="71"/>
      <c r="I107" s="72"/>
      <c r="J107" s="249" t="s">
        <v>268</v>
      </c>
      <c r="K107" s="247" t="s">
        <v>258</v>
      </c>
      <c r="L107" s="248"/>
      <c r="M107" s="248"/>
      <c r="N107" s="248"/>
      <c r="O107" s="248"/>
      <c r="P107" s="248">
        <v>0</v>
      </c>
      <c r="Q107" s="248"/>
      <c r="R107" s="248"/>
      <c r="S107" s="248"/>
      <c r="T107" s="248"/>
      <c r="U107" s="210">
        <f t="shared" si="41"/>
        <v>0</v>
      </c>
      <c r="V107" s="248"/>
      <c r="W107" s="248"/>
      <c r="X107" s="248"/>
      <c r="Y107" s="248"/>
      <c r="Z107" s="248"/>
      <c r="AA107" s="248"/>
      <c r="AB107" s="248"/>
      <c r="AC107" s="248"/>
      <c r="AD107" s="248"/>
      <c r="AE107" s="248"/>
      <c r="AF107" s="210"/>
      <c r="AG107" s="210">
        <f t="shared" si="54"/>
        <v>0</v>
      </c>
      <c r="AH107" s="210">
        <f t="shared" si="38"/>
        <v>0</v>
      </c>
      <c r="AI107" s="248"/>
      <c r="AJ107" s="210">
        <f t="shared" si="42"/>
        <v>0</v>
      </c>
      <c r="AK107" s="248"/>
      <c r="AL107" s="248"/>
      <c r="AN107" s="306">
        <f t="shared" si="39"/>
        <v>0</v>
      </c>
    </row>
    <row r="108" spans="4:40" s="40" customFormat="1" ht="33.75" customHeight="1">
      <c r="D108" s="87" t="s">
        <v>383</v>
      </c>
      <c r="E108" s="62" t="s">
        <v>163</v>
      </c>
      <c r="F108" s="64" t="s">
        <v>384</v>
      </c>
      <c r="G108" s="64"/>
      <c r="H108" s="64"/>
      <c r="I108" s="91"/>
      <c r="J108" s="238" t="s">
        <v>270</v>
      </c>
      <c r="K108" s="239" t="s">
        <v>271</v>
      </c>
      <c r="L108" s="235">
        <f>SUM(L109+L115)</f>
        <v>0</v>
      </c>
      <c r="M108" s="235">
        <f aca="true" t="shared" si="55" ref="M108:AE108">SUM(M109+M115)</f>
        <v>0</v>
      </c>
      <c r="N108" s="235">
        <f t="shared" si="55"/>
        <v>0</v>
      </c>
      <c r="O108" s="235">
        <f t="shared" si="55"/>
        <v>0</v>
      </c>
      <c r="P108" s="235">
        <f t="shared" si="55"/>
        <v>0</v>
      </c>
      <c r="Q108" s="235">
        <f t="shared" si="55"/>
        <v>0</v>
      </c>
      <c r="R108" s="235"/>
      <c r="S108" s="235">
        <f t="shared" si="55"/>
        <v>0</v>
      </c>
      <c r="T108" s="235">
        <f t="shared" si="55"/>
        <v>0</v>
      </c>
      <c r="U108" s="210">
        <f t="shared" si="41"/>
        <v>0</v>
      </c>
      <c r="V108" s="235">
        <f t="shared" si="55"/>
        <v>92000</v>
      </c>
      <c r="W108" s="235"/>
      <c r="X108" s="235">
        <f t="shared" si="55"/>
        <v>50000</v>
      </c>
      <c r="Y108" s="235">
        <f t="shared" si="55"/>
        <v>0</v>
      </c>
      <c r="Z108" s="235">
        <f t="shared" si="55"/>
        <v>0</v>
      </c>
      <c r="AA108" s="235">
        <f t="shared" si="55"/>
        <v>0</v>
      </c>
      <c r="AB108" s="235">
        <f t="shared" si="55"/>
        <v>0</v>
      </c>
      <c r="AC108" s="235">
        <f t="shared" si="55"/>
        <v>0</v>
      </c>
      <c r="AD108" s="235">
        <f t="shared" si="55"/>
        <v>0</v>
      </c>
      <c r="AE108" s="235">
        <f t="shared" si="55"/>
        <v>0</v>
      </c>
      <c r="AF108" s="210"/>
      <c r="AG108" s="210">
        <f t="shared" si="54"/>
        <v>142000</v>
      </c>
      <c r="AH108" s="210">
        <f t="shared" si="38"/>
        <v>142000</v>
      </c>
      <c r="AI108" s="235">
        <f>SUM(AI109+AI115)</f>
        <v>0</v>
      </c>
      <c r="AJ108" s="210">
        <f t="shared" si="42"/>
        <v>142000</v>
      </c>
      <c r="AK108" s="235">
        <v>130000</v>
      </c>
      <c r="AL108" s="235">
        <v>130000</v>
      </c>
      <c r="AN108" s="306">
        <f t="shared" si="39"/>
        <v>142000</v>
      </c>
    </row>
    <row r="109" spans="4:40" s="40" customFormat="1" ht="16.5">
      <c r="D109" s="87" t="s">
        <v>385</v>
      </c>
      <c r="E109" s="62" t="s">
        <v>163</v>
      </c>
      <c r="F109" s="64"/>
      <c r="G109" s="64"/>
      <c r="H109" s="64"/>
      <c r="I109" s="91"/>
      <c r="J109" s="240" t="s">
        <v>272</v>
      </c>
      <c r="K109" s="241" t="s">
        <v>273</v>
      </c>
      <c r="L109" s="242">
        <f>SUM(L110+L113)</f>
        <v>0</v>
      </c>
      <c r="M109" s="242">
        <f aca="true" t="shared" si="56" ref="M109:AE109">SUM(M110+M113)</f>
        <v>0</v>
      </c>
      <c r="N109" s="242">
        <f t="shared" si="56"/>
        <v>0</v>
      </c>
      <c r="O109" s="242">
        <f t="shared" si="56"/>
        <v>0</v>
      </c>
      <c r="P109" s="242">
        <f t="shared" si="56"/>
        <v>0</v>
      </c>
      <c r="Q109" s="242">
        <f t="shared" si="56"/>
        <v>0</v>
      </c>
      <c r="R109" s="242"/>
      <c r="S109" s="242">
        <f t="shared" si="56"/>
        <v>0</v>
      </c>
      <c r="T109" s="242">
        <f t="shared" si="56"/>
        <v>0</v>
      </c>
      <c r="U109" s="210">
        <f t="shared" si="41"/>
        <v>0</v>
      </c>
      <c r="V109" s="242">
        <f t="shared" si="56"/>
        <v>92000</v>
      </c>
      <c r="W109" s="242"/>
      <c r="X109" s="242">
        <f t="shared" si="56"/>
        <v>0</v>
      </c>
      <c r="Y109" s="242">
        <f t="shared" si="56"/>
        <v>0</v>
      </c>
      <c r="Z109" s="242">
        <f t="shared" si="56"/>
        <v>0</v>
      </c>
      <c r="AA109" s="242">
        <f t="shared" si="56"/>
        <v>0</v>
      </c>
      <c r="AB109" s="242">
        <f t="shared" si="56"/>
        <v>0</v>
      </c>
      <c r="AC109" s="242">
        <f t="shared" si="56"/>
        <v>0</v>
      </c>
      <c r="AD109" s="242">
        <f t="shared" si="56"/>
        <v>0</v>
      </c>
      <c r="AE109" s="242">
        <f t="shared" si="56"/>
        <v>0</v>
      </c>
      <c r="AF109" s="210"/>
      <c r="AG109" s="210">
        <f t="shared" si="54"/>
        <v>92000</v>
      </c>
      <c r="AH109" s="210">
        <f t="shared" si="38"/>
        <v>92000</v>
      </c>
      <c r="AI109" s="242">
        <f>SUM(AI110+AI113)</f>
        <v>0</v>
      </c>
      <c r="AJ109" s="210">
        <f t="shared" si="42"/>
        <v>92000</v>
      </c>
      <c r="AK109" s="242">
        <f>SUM(AK110+AK113)</f>
        <v>90000</v>
      </c>
      <c r="AL109" s="242">
        <f>SUM(AL110+AL113)</f>
        <v>90000</v>
      </c>
      <c r="AN109" s="306">
        <f t="shared" si="39"/>
        <v>92000</v>
      </c>
    </row>
    <row r="110" spans="4:40" s="69" customFormat="1" ht="15.75" customHeight="1" hidden="1">
      <c r="D110" s="88" t="s">
        <v>386</v>
      </c>
      <c r="E110" s="62" t="s">
        <v>163</v>
      </c>
      <c r="F110" s="64"/>
      <c r="G110" s="64"/>
      <c r="H110" s="64"/>
      <c r="I110" s="92"/>
      <c r="J110" s="243" t="s">
        <v>274</v>
      </c>
      <c r="K110" s="244" t="s">
        <v>275</v>
      </c>
      <c r="L110" s="245">
        <f>SUM(L111:L112)</f>
        <v>0</v>
      </c>
      <c r="M110" s="245">
        <f aca="true" t="shared" si="57" ref="M110:AE110">SUM(M111:M112)</f>
        <v>0</v>
      </c>
      <c r="N110" s="245">
        <f t="shared" si="57"/>
        <v>0</v>
      </c>
      <c r="O110" s="245">
        <f t="shared" si="57"/>
        <v>0</v>
      </c>
      <c r="P110" s="245">
        <f t="shared" si="57"/>
        <v>0</v>
      </c>
      <c r="Q110" s="245">
        <f t="shared" si="57"/>
        <v>0</v>
      </c>
      <c r="R110" s="245"/>
      <c r="S110" s="245">
        <f t="shared" si="57"/>
        <v>0</v>
      </c>
      <c r="T110" s="245">
        <f t="shared" si="57"/>
        <v>0</v>
      </c>
      <c r="U110" s="210">
        <f t="shared" si="41"/>
        <v>0</v>
      </c>
      <c r="V110" s="245">
        <f t="shared" si="57"/>
        <v>0</v>
      </c>
      <c r="W110" s="245"/>
      <c r="X110" s="245">
        <f t="shared" si="57"/>
        <v>0</v>
      </c>
      <c r="Y110" s="245">
        <f t="shared" si="57"/>
        <v>0</v>
      </c>
      <c r="Z110" s="245">
        <f t="shared" si="57"/>
        <v>0</v>
      </c>
      <c r="AA110" s="245">
        <f t="shared" si="57"/>
        <v>0</v>
      </c>
      <c r="AB110" s="245">
        <f t="shared" si="57"/>
        <v>0</v>
      </c>
      <c r="AC110" s="245">
        <f t="shared" si="57"/>
        <v>0</v>
      </c>
      <c r="AD110" s="245">
        <f t="shared" si="57"/>
        <v>0</v>
      </c>
      <c r="AE110" s="245">
        <f t="shared" si="57"/>
        <v>0</v>
      </c>
      <c r="AF110" s="210"/>
      <c r="AG110" s="210">
        <f t="shared" si="54"/>
        <v>0</v>
      </c>
      <c r="AH110" s="210">
        <f t="shared" si="38"/>
        <v>0</v>
      </c>
      <c r="AI110" s="245">
        <f>SUM(AI111:AI112)</f>
        <v>0</v>
      </c>
      <c r="AJ110" s="210">
        <f t="shared" si="42"/>
        <v>0</v>
      </c>
      <c r="AK110" s="245">
        <f>SUM(AK111:AK112)</f>
        <v>0</v>
      </c>
      <c r="AL110" s="245">
        <f>SUM(AL111:AL112)</f>
        <v>0</v>
      </c>
      <c r="AN110" s="306">
        <f t="shared" si="39"/>
        <v>0</v>
      </c>
    </row>
    <row r="111" spans="4:40" s="73" customFormat="1" ht="16.5" hidden="1">
      <c r="D111" s="89" t="s">
        <v>387</v>
      </c>
      <c r="E111" s="62" t="s">
        <v>163</v>
      </c>
      <c r="F111" s="64"/>
      <c r="G111" s="64"/>
      <c r="H111" s="64"/>
      <c r="I111" s="93"/>
      <c r="J111" s="249" t="s">
        <v>276</v>
      </c>
      <c r="K111" s="247" t="s">
        <v>277</v>
      </c>
      <c r="L111" s="248"/>
      <c r="M111" s="248"/>
      <c r="N111" s="248"/>
      <c r="O111" s="248"/>
      <c r="P111" s="248">
        <f>Q111-O111</f>
        <v>0</v>
      </c>
      <c r="Q111" s="248"/>
      <c r="R111" s="248"/>
      <c r="S111" s="248"/>
      <c r="T111" s="248"/>
      <c r="U111" s="210">
        <f t="shared" si="41"/>
        <v>0</v>
      </c>
      <c r="V111" s="248"/>
      <c r="W111" s="248"/>
      <c r="X111" s="248"/>
      <c r="Y111" s="248"/>
      <c r="Z111" s="248"/>
      <c r="AA111" s="248"/>
      <c r="AB111" s="248"/>
      <c r="AC111" s="248">
        <v>0</v>
      </c>
      <c r="AD111" s="248"/>
      <c r="AE111" s="248"/>
      <c r="AF111" s="210"/>
      <c r="AG111" s="210">
        <f t="shared" si="54"/>
        <v>0</v>
      </c>
      <c r="AH111" s="210">
        <f aca="true" t="shared" si="58" ref="AH111:AH142">SUM(U111+AG111)</f>
        <v>0</v>
      </c>
      <c r="AI111" s="248"/>
      <c r="AJ111" s="210">
        <f t="shared" si="42"/>
        <v>0</v>
      </c>
      <c r="AK111" s="248"/>
      <c r="AL111" s="248"/>
      <c r="AN111" s="306">
        <f aca="true" t="shared" si="59" ref="AN111:AN142">SUM(S111+AG111)</f>
        <v>0</v>
      </c>
    </row>
    <row r="112" spans="4:40" s="73" customFormat="1" ht="16.5" hidden="1">
      <c r="D112" s="89" t="s">
        <v>387</v>
      </c>
      <c r="E112" s="62" t="s">
        <v>163</v>
      </c>
      <c r="F112" s="64"/>
      <c r="G112" s="64"/>
      <c r="H112" s="64"/>
      <c r="I112" s="93"/>
      <c r="J112" s="249" t="s">
        <v>278</v>
      </c>
      <c r="K112" s="247" t="s">
        <v>279</v>
      </c>
      <c r="L112" s="248"/>
      <c r="M112" s="248"/>
      <c r="N112" s="248"/>
      <c r="O112" s="248"/>
      <c r="P112" s="248">
        <f>Q112-O112</f>
        <v>0</v>
      </c>
      <c r="Q112" s="248"/>
      <c r="R112" s="248"/>
      <c r="S112" s="248"/>
      <c r="T112" s="248"/>
      <c r="U112" s="210">
        <f aca="true" t="shared" si="60" ref="U112:U143">SUM(S112:T112)</f>
        <v>0</v>
      </c>
      <c r="V112" s="248"/>
      <c r="W112" s="248"/>
      <c r="X112" s="248"/>
      <c r="Y112" s="248"/>
      <c r="Z112" s="248"/>
      <c r="AA112" s="248"/>
      <c r="AB112" s="248"/>
      <c r="AC112" s="248">
        <v>0</v>
      </c>
      <c r="AD112" s="248"/>
      <c r="AE112" s="248"/>
      <c r="AF112" s="210"/>
      <c r="AG112" s="210">
        <f t="shared" si="54"/>
        <v>0</v>
      </c>
      <c r="AH112" s="210">
        <f t="shared" si="58"/>
        <v>0</v>
      </c>
      <c r="AI112" s="248"/>
      <c r="AJ112" s="210">
        <f t="shared" si="42"/>
        <v>0</v>
      </c>
      <c r="AK112" s="248"/>
      <c r="AL112" s="248"/>
      <c r="AN112" s="306">
        <f t="shared" si="59"/>
        <v>0</v>
      </c>
    </row>
    <row r="113" spans="4:40" s="69" customFormat="1" ht="16.5">
      <c r="D113" s="88" t="s">
        <v>386</v>
      </c>
      <c r="E113" s="62" t="s">
        <v>163</v>
      </c>
      <c r="F113" s="64"/>
      <c r="G113" s="64"/>
      <c r="H113" s="64"/>
      <c r="I113" s="92"/>
      <c r="J113" s="243" t="s">
        <v>280</v>
      </c>
      <c r="K113" s="244" t="s">
        <v>281</v>
      </c>
      <c r="L113" s="245">
        <f aca="true" t="shared" si="61" ref="L113:AL113">SUM(L114:L114)</f>
        <v>0</v>
      </c>
      <c r="M113" s="245">
        <f t="shared" si="61"/>
        <v>0</v>
      </c>
      <c r="N113" s="245">
        <f t="shared" si="61"/>
        <v>0</v>
      </c>
      <c r="O113" s="245">
        <f t="shared" si="61"/>
        <v>0</v>
      </c>
      <c r="P113" s="245">
        <f t="shared" si="61"/>
        <v>0</v>
      </c>
      <c r="Q113" s="245">
        <f>SUM(Q114:Q114)</f>
        <v>0</v>
      </c>
      <c r="R113" s="245"/>
      <c r="S113" s="245">
        <f t="shared" si="61"/>
        <v>0</v>
      </c>
      <c r="T113" s="245">
        <f>SUM(T114:T114)</f>
        <v>0</v>
      </c>
      <c r="U113" s="210">
        <f t="shared" si="60"/>
        <v>0</v>
      </c>
      <c r="V113" s="245">
        <f t="shared" si="61"/>
        <v>92000</v>
      </c>
      <c r="W113" s="245"/>
      <c r="X113" s="245">
        <f t="shared" si="61"/>
        <v>0</v>
      </c>
      <c r="Y113" s="245">
        <f t="shared" si="61"/>
        <v>0</v>
      </c>
      <c r="Z113" s="245">
        <f t="shared" si="61"/>
        <v>0</v>
      </c>
      <c r="AA113" s="245">
        <f t="shared" si="61"/>
        <v>0</v>
      </c>
      <c r="AB113" s="245">
        <f t="shared" si="61"/>
        <v>0</v>
      </c>
      <c r="AC113" s="245">
        <f t="shared" si="61"/>
        <v>0</v>
      </c>
      <c r="AD113" s="245">
        <f t="shared" si="61"/>
        <v>0</v>
      </c>
      <c r="AE113" s="245">
        <f t="shared" si="61"/>
        <v>0</v>
      </c>
      <c r="AF113" s="210"/>
      <c r="AG113" s="210">
        <f t="shared" si="54"/>
        <v>92000</v>
      </c>
      <c r="AH113" s="210">
        <f t="shared" si="58"/>
        <v>92000</v>
      </c>
      <c r="AI113" s="245">
        <f t="shared" si="61"/>
        <v>0</v>
      </c>
      <c r="AJ113" s="210">
        <f t="shared" si="42"/>
        <v>92000</v>
      </c>
      <c r="AK113" s="245">
        <f t="shared" si="61"/>
        <v>90000</v>
      </c>
      <c r="AL113" s="245">
        <f t="shared" si="61"/>
        <v>90000</v>
      </c>
      <c r="AN113" s="306">
        <f t="shared" si="59"/>
        <v>92000</v>
      </c>
    </row>
    <row r="114" spans="4:40" s="73" customFormat="1" ht="16.5">
      <c r="D114" s="89" t="s">
        <v>387</v>
      </c>
      <c r="E114" s="62" t="s">
        <v>163</v>
      </c>
      <c r="F114" s="64"/>
      <c r="G114" s="64"/>
      <c r="H114" s="64"/>
      <c r="I114" s="93"/>
      <c r="J114" s="249" t="s">
        <v>282</v>
      </c>
      <c r="K114" s="247" t="s">
        <v>281</v>
      </c>
      <c r="L114" s="248"/>
      <c r="M114" s="248"/>
      <c r="N114" s="248"/>
      <c r="O114" s="248"/>
      <c r="P114" s="248">
        <f>Q114-O114</f>
        <v>0</v>
      </c>
      <c r="Q114" s="248"/>
      <c r="R114" s="248"/>
      <c r="S114" s="248"/>
      <c r="T114" s="248"/>
      <c r="U114" s="210">
        <f t="shared" si="60"/>
        <v>0</v>
      </c>
      <c r="V114" s="248">
        <v>92000</v>
      </c>
      <c r="W114" s="248"/>
      <c r="X114" s="248"/>
      <c r="Y114" s="248"/>
      <c r="Z114" s="248"/>
      <c r="AA114" s="248"/>
      <c r="AB114" s="248"/>
      <c r="AC114" s="248">
        <v>0</v>
      </c>
      <c r="AD114" s="248"/>
      <c r="AE114" s="248"/>
      <c r="AF114" s="210"/>
      <c r="AG114" s="210">
        <f t="shared" si="54"/>
        <v>92000</v>
      </c>
      <c r="AH114" s="210">
        <f t="shared" si="58"/>
        <v>92000</v>
      </c>
      <c r="AI114" s="248"/>
      <c r="AJ114" s="210">
        <f t="shared" si="42"/>
        <v>92000</v>
      </c>
      <c r="AK114" s="248">
        <v>90000</v>
      </c>
      <c r="AL114" s="248">
        <v>90000</v>
      </c>
      <c r="AN114" s="306">
        <f t="shared" si="59"/>
        <v>92000</v>
      </c>
    </row>
    <row r="115" spans="4:40" s="40" customFormat="1" ht="17.25" customHeight="1">
      <c r="D115" s="87" t="s">
        <v>385</v>
      </c>
      <c r="E115" s="62" t="s">
        <v>384</v>
      </c>
      <c r="F115" s="64"/>
      <c r="G115" s="64"/>
      <c r="H115" s="64"/>
      <c r="I115" s="91"/>
      <c r="J115" s="240" t="s">
        <v>388</v>
      </c>
      <c r="K115" s="241" t="s">
        <v>389</v>
      </c>
      <c r="L115" s="242">
        <f>SUM(L116+L121)</f>
        <v>0</v>
      </c>
      <c r="M115" s="242">
        <f aca="true" t="shared" si="62" ref="M115:AE115">SUM(M116+M121)</f>
        <v>0</v>
      </c>
      <c r="N115" s="242">
        <f t="shared" si="62"/>
        <v>0</v>
      </c>
      <c r="O115" s="242">
        <f t="shared" si="62"/>
        <v>0</v>
      </c>
      <c r="P115" s="242">
        <f t="shared" si="62"/>
        <v>0</v>
      </c>
      <c r="Q115" s="242">
        <f t="shared" si="62"/>
        <v>0</v>
      </c>
      <c r="R115" s="242"/>
      <c r="S115" s="242">
        <f t="shared" si="62"/>
        <v>0</v>
      </c>
      <c r="T115" s="242">
        <f t="shared" si="62"/>
        <v>0</v>
      </c>
      <c r="U115" s="210">
        <f t="shared" si="60"/>
        <v>0</v>
      </c>
      <c r="V115" s="242">
        <f t="shared" si="62"/>
        <v>0</v>
      </c>
      <c r="W115" s="242"/>
      <c r="X115" s="242">
        <f t="shared" si="62"/>
        <v>50000</v>
      </c>
      <c r="Y115" s="242">
        <f t="shared" si="62"/>
        <v>0</v>
      </c>
      <c r="Z115" s="242">
        <f t="shared" si="62"/>
        <v>0</v>
      </c>
      <c r="AA115" s="242">
        <f t="shared" si="62"/>
        <v>0</v>
      </c>
      <c r="AB115" s="242">
        <f t="shared" si="62"/>
        <v>0</v>
      </c>
      <c r="AC115" s="242">
        <f t="shared" si="62"/>
        <v>0</v>
      </c>
      <c r="AD115" s="242">
        <f t="shared" si="62"/>
        <v>0</v>
      </c>
      <c r="AE115" s="242">
        <f t="shared" si="62"/>
        <v>0</v>
      </c>
      <c r="AF115" s="210"/>
      <c r="AG115" s="210">
        <f t="shared" si="54"/>
        <v>50000</v>
      </c>
      <c r="AH115" s="210">
        <f t="shared" si="58"/>
        <v>50000</v>
      </c>
      <c r="AI115" s="242">
        <f>SUM(AI116+AI121)</f>
        <v>0</v>
      </c>
      <c r="AJ115" s="210">
        <f t="shared" si="42"/>
        <v>50000</v>
      </c>
      <c r="AK115" s="242">
        <f>SUM(AK116+AK121)</f>
        <v>45000</v>
      </c>
      <c r="AL115" s="242">
        <f>SUM(AL116+AL121)</f>
        <v>45000</v>
      </c>
      <c r="AN115" s="306">
        <f t="shared" si="59"/>
        <v>50000</v>
      </c>
    </row>
    <row r="116" spans="4:40" s="69" customFormat="1" ht="18.75" customHeight="1">
      <c r="D116" s="88" t="s">
        <v>386</v>
      </c>
      <c r="E116" s="62" t="s">
        <v>384</v>
      </c>
      <c r="F116" s="64"/>
      <c r="G116" s="64"/>
      <c r="H116" s="64"/>
      <c r="I116" s="92"/>
      <c r="J116" s="243" t="s">
        <v>390</v>
      </c>
      <c r="K116" s="244" t="s">
        <v>391</v>
      </c>
      <c r="L116" s="245">
        <f>SUM(L117:L120)</f>
        <v>0</v>
      </c>
      <c r="M116" s="245">
        <f aca="true" t="shared" si="63" ref="M116:AE116">SUM(M117:M120)</f>
        <v>0</v>
      </c>
      <c r="N116" s="245">
        <f t="shared" si="63"/>
        <v>0</v>
      </c>
      <c r="O116" s="245">
        <f t="shared" si="63"/>
        <v>0</v>
      </c>
      <c r="P116" s="245">
        <f t="shared" si="63"/>
        <v>0</v>
      </c>
      <c r="Q116" s="245">
        <f t="shared" si="63"/>
        <v>0</v>
      </c>
      <c r="R116" s="245"/>
      <c r="S116" s="245">
        <f t="shared" si="63"/>
        <v>0</v>
      </c>
      <c r="T116" s="245">
        <f t="shared" si="63"/>
        <v>0</v>
      </c>
      <c r="U116" s="210">
        <f t="shared" si="60"/>
        <v>0</v>
      </c>
      <c r="V116" s="245">
        <f t="shared" si="63"/>
        <v>0</v>
      </c>
      <c r="W116" s="245"/>
      <c r="X116" s="245">
        <f t="shared" si="63"/>
        <v>50000</v>
      </c>
      <c r="Y116" s="245">
        <f t="shared" si="63"/>
        <v>0</v>
      </c>
      <c r="Z116" s="245">
        <f t="shared" si="63"/>
        <v>0</v>
      </c>
      <c r="AA116" s="245">
        <f t="shared" si="63"/>
        <v>0</v>
      </c>
      <c r="AB116" s="245">
        <f t="shared" si="63"/>
        <v>0</v>
      </c>
      <c r="AC116" s="245">
        <f t="shared" si="63"/>
        <v>0</v>
      </c>
      <c r="AD116" s="245">
        <f t="shared" si="63"/>
        <v>0</v>
      </c>
      <c r="AE116" s="245">
        <f t="shared" si="63"/>
        <v>0</v>
      </c>
      <c r="AF116" s="210"/>
      <c r="AG116" s="210">
        <f t="shared" si="54"/>
        <v>50000</v>
      </c>
      <c r="AH116" s="210">
        <f t="shared" si="58"/>
        <v>50000</v>
      </c>
      <c r="AI116" s="245">
        <f>SUM(AI117:AI120)</f>
        <v>0</v>
      </c>
      <c r="AJ116" s="210">
        <f t="shared" si="42"/>
        <v>50000</v>
      </c>
      <c r="AK116" s="245">
        <f>SUM(AK117:AK120)</f>
        <v>45000</v>
      </c>
      <c r="AL116" s="245">
        <f>SUM(AL117:AL120)</f>
        <v>45000</v>
      </c>
      <c r="AN116" s="306">
        <f t="shared" si="59"/>
        <v>50000</v>
      </c>
    </row>
    <row r="117" spans="4:40" s="73" customFormat="1" ht="15.75" customHeight="1" hidden="1">
      <c r="D117" s="89" t="s">
        <v>387</v>
      </c>
      <c r="E117" s="62" t="s">
        <v>384</v>
      </c>
      <c r="F117" s="64"/>
      <c r="G117" s="64"/>
      <c r="H117" s="64"/>
      <c r="I117" s="93"/>
      <c r="J117" s="249" t="s">
        <v>392</v>
      </c>
      <c r="K117" s="247" t="s">
        <v>393</v>
      </c>
      <c r="L117" s="248"/>
      <c r="M117" s="248"/>
      <c r="N117" s="248"/>
      <c r="O117" s="248"/>
      <c r="P117" s="248">
        <f>Q117-O117</f>
        <v>0</v>
      </c>
      <c r="Q117" s="248"/>
      <c r="R117" s="248"/>
      <c r="S117" s="248"/>
      <c r="T117" s="248"/>
      <c r="U117" s="210">
        <f t="shared" si="60"/>
        <v>0</v>
      </c>
      <c r="V117" s="248"/>
      <c r="W117" s="248"/>
      <c r="X117" s="248"/>
      <c r="Y117" s="248"/>
      <c r="Z117" s="248"/>
      <c r="AA117" s="248"/>
      <c r="AB117" s="248"/>
      <c r="AC117" s="248">
        <v>0</v>
      </c>
      <c r="AD117" s="248"/>
      <c r="AE117" s="248"/>
      <c r="AF117" s="210"/>
      <c r="AG117" s="210">
        <f t="shared" si="54"/>
        <v>0</v>
      </c>
      <c r="AH117" s="210">
        <f t="shared" si="58"/>
        <v>0</v>
      </c>
      <c r="AI117" s="248"/>
      <c r="AJ117" s="210">
        <f t="shared" si="42"/>
        <v>0</v>
      </c>
      <c r="AK117" s="248"/>
      <c r="AL117" s="248"/>
      <c r="AN117" s="306">
        <f t="shared" si="59"/>
        <v>0</v>
      </c>
    </row>
    <row r="118" spans="4:40" s="73" customFormat="1" ht="15.75" customHeight="1" hidden="1">
      <c r="D118" s="89"/>
      <c r="E118" s="62" t="s">
        <v>384</v>
      </c>
      <c r="F118" s="64"/>
      <c r="G118" s="64"/>
      <c r="H118" s="64"/>
      <c r="I118" s="93"/>
      <c r="J118" s="249" t="s">
        <v>394</v>
      </c>
      <c r="K118" s="247" t="s">
        <v>395</v>
      </c>
      <c r="L118" s="248"/>
      <c r="M118" s="248"/>
      <c r="N118" s="248"/>
      <c r="O118" s="248"/>
      <c r="P118" s="248">
        <f>Q118-O118</f>
        <v>0</v>
      </c>
      <c r="Q118" s="248"/>
      <c r="R118" s="248"/>
      <c r="S118" s="248"/>
      <c r="T118" s="248"/>
      <c r="U118" s="210">
        <f t="shared" si="60"/>
        <v>0</v>
      </c>
      <c r="V118" s="248"/>
      <c r="W118" s="248"/>
      <c r="X118" s="248"/>
      <c r="Y118" s="248"/>
      <c r="Z118" s="248"/>
      <c r="AA118" s="248"/>
      <c r="AB118" s="248"/>
      <c r="AC118" s="248"/>
      <c r="AD118" s="248"/>
      <c r="AE118" s="248"/>
      <c r="AF118" s="210"/>
      <c r="AG118" s="210">
        <f t="shared" si="54"/>
        <v>0</v>
      </c>
      <c r="AH118" s="210">
        <f t="shared" si="58"/>
        <v>0</v>
      </c>
      <c r="AI118" s="248"/>
      <c r="AJ118" s="210">
        <f t="shared" si="42"/>
        <v>0</v>
      </c>
      <c r="AK118" s="248"/>
      <c r="AL118" s="248"/>
      <c r="AN118" s="306">
        <f t="shared" si="59"/>
        <v>0</v>
      </c>
    </row>
    <row r="119" spans="4:40" s="73" customFormat="1" ht="15.75" customHeight="1" hidden="1">
      <c r="D119" s="89"/>
      <c r="E119" s="62" t="s">
        <v>384</v>
      </c>
      <c r="F119" s="64"/>
      <c r="G119" s="64"/>
      <c r="H119" s="64"/>
      <c r="I119" s="93"/>
      <c r="J119" s="249" t="s">
        <v>396</v>
      </c>
      <c r="K119" s="247" t="s">
        <v>397</v>
      </c>
      <c r="L119" s="248"/>
      <c r="M119" s="248"/>
      <c r="N119" s="248"/>
      <c r="O119" s="248"/>
      <c r="P119" s="248">
        <f>Q119-O119</f>
        <v>0</v>
      </c>
      <c r="Q119" s="248"/>
      <c r="R119" s="248"/>
      <c r="S119" s="248"/>
      <c r="T119" s="248"/>
      <c r="U119" s="210">
        <f t="shared" si="60"/>
        <v>0</v>
      </c>
      <c r="V119" s="248"/>
      <c r="W119" s="248"/>
      <c r="X119" s="248"/>
      <c r="Y119" s="248"/>
      <c r="Z119" s="248"/>
      <c r="AA119" s="248"/>
      <c r="AB119" s="248"/>
      <c r="AC119" s="248"/>
      <c r="AD119" s="248"/>
      <c r="AE119" s="248"/>
      <c r="AF119" s="210"/>
      <c r="AG119" s="210">
        <f t="shared" si="54"/>
        <v>0</v>
      </c>
      <c r="AH119" s="210">
        <f t="shared" si="58"/>
        <v>0</v>
      </c>
      <c r="AI119" s="248"/>
      <c r="AJ119" s="210">
        <f t="shared" si="42"/>
        <v>0</v>
      </c>
      <c r="AK119" s="248"/>
      <c r="AL119" s="248"/>
      <c r="AN119" s="306">
        <f t="shared" si="59"/>
        <v>0</v>
      </c>
    </row>
    <row r="120" spans="4:40" s="73" customFormat="1" ht="27">
      <c r="D120" s="89"/>
      <c r="E120" s="62" t="s">
        <v>384</v>
      </c>
      <c r="F120" s="64"/>
      <c r="G120" s="64"/>
      <c r="H120" s="64"/>
      <c r="I120" s="93"/>
      <c r="J120" s="249" t="s">
        <v>398</v>
      </c>
      <c r="K120" s="247" t="s">
        <v>584</v>
      </c>
      <c r="L120" s="248"/>
      <c r="M120" s="248"/>
      <c r="N120" s="248"/>
      <c r="O120" s="248"/>
      <c r="P120" s="248">
        <f>Q120-O120</f>
        <v>0</v>
      </c>
      <c r="Q120" s="248"/>
      <c r="R120" s="248"/>
      <c r="S120" s="248"/>
      <c r="T120" s="248"/>
      <c r="U120" s="210">
        <f t="shared" si="60"/>
        <v>0</v>
      </c>
      <c r="V120" s="248"/>
      <c r="W120" s="248"/>
      <c r="X120" s="248">
        <v>50000</v>
      </c>
      <c r="Y120" s="248"/>
      <c r="Z120" s="248"/>
      <c r="AA120" s="248"/>
      <c r="AB120" s="248"/>
      <c r="AC120" s="248"/>
      <c r="AD120" s="248"/>
      <c r="AE120" s="248"/>
      <c r="AF120" s="210"/>
      <c r="AG120" s="210">
        <f t="shared" si="54"/>
        <v>50000</v>
      </c>
      <c r="AH120" s="210">
        <f t="shared" si="58"/>
        <v>50000</v>
      </c>
      <c r="AI120" s="248"/>
      <c r="AJ120" s="210">
        <f t="shared" si="42"/>
        <v>50000</v>
      </c>
      <c r="AK120" s="248">
        <v>45000</v>
      </c>
      <c r="AL120" s="248">
        <v>45000</v>
      </c>
      <c r="AN120" s="306">
        <f t="shared" si="59"/>
        <v>50000</v>
      </c>
    </row>
    <row r="121" spans="4:40" s="69" customFormat="1" ht="16.5" hidden="1">
      <c r="D121" s="88" t="s">
        <v>399</v>
      </c>
      <c r="E121" s="62" t="s">
        <v>384</v>
      </c>
      <c r="F121" s="64"/>
      <c r="G121" s="64"/>
      <c r="H121" s="64"/>
      <c r="I121" s="92"/>
      <c r="J121" s="243" t="s">
        <v>400</v>
      </c>
      <c r="K121" s="244" t="s">
        <v>401</v>
      </c>
      <c r="L121" s="245">
        <f>SUM(L122:L125)</f>
        <v>0</v>
      </c>
      <c r="M121" s="245">
        <f>SUM(M122:M125)</f>
        <v>0</v>
      </c>
      <c r="N121" s="245">
        <f>SUM(N122:N125)</f>
        <v>0</v>
      </c>
      <c r="O121" s="245">
        <f>SUM(O122:O125)</f>
        <v>0</v>
      </c>
      <c r="P121" s="245">
        <f aca="true" t="shared" si="64" ref="P121:AE121">SUM(P122:P125)</f>
        <v>0</v>
      </c>
      <c r="Q121" s="245">
        <f>SUM(Q122:Q125)</f>
        <v>0</v>
      </c>
      <c r="R121" s="245"/>
      <c r="S121" s="245">
        <f t="shared" si="64"/>
        <v>0</v>
      </c>
      <c r="T121" s="245">
        <f t="shared" si="64"/>
        <v>0</v>
      </c>
      <c r="U121" s="210">
        <f t="shared" si="60"/>
        <v>0</v>
      </c>
      <c r="V121" s="245">
        <f t="shared" si="64"/>
        <v>0</v>
      </c>
      <c r="W121" s="245"/>
      <c r="X121" s="245">
        <f t="shared" si="64"/>
        <v>0</v>
      </c>
      <c r="Y121" s="245">
        <f t="shared" si="64"/>
        <v>0</v>
      </c>
      <c r="Z121" s="245">
        <f t="shared" si="64"/>
        <v>0</v>
      </c>
      <c r="AA121" s="245">
        <f t="shared" si="64"/>
        <v>0</v>
      </c>
      <c r="AB121" s="245">
        <f t="shared" si="64"/>
        <v>0</v>
      </c>
      <c r="AC121" s="245">
        <f t="shared" si="64"/>
        <v>0</v>
      </c>
      <c r="AD121" s="245">
        <f t="shared" si="64"/>
        <v>0</v>
      </c>
      <c r="AE121" s="245">
        <f t="shared" si="64"/>
        <v>0</v>
      </c>
      <c r="AF121" s="210"/>
      <c r="AG121" s="210">
        <f t="shared" si="54"/>
        <v>0</v>
      </c>
      <c r="AH121" s="210">
        <f t="shared" si="58"/>
        <v>0</v>
      </c>
      <c r="AI121" s="245">
        <f>SUM(AI122:AI125)</f>
        <v>0</v>
      </c>
      <c r="AJ121" s="210">
        <f t="shared" si="42"/>
        <v>0</v>
      </c>
      <c r="AK121" s="245">
        <f>SUM(AK122:AK125)</f>
        <v>0</v>
      </c>
      <c r="AL121" s="245">
        <f>SUM(AL122:AL125)</f>
        <v>0</v>
      </c>
      <c r="AN121" s="306">
        <f t="shared" si="59"/>
        <v>0</v>
      </c>
    </row>
    <row r="122" spans="4:40" s="73" customFormat="1" ht="16.5" hidden="1">
      <c r="D122" s="89" t="s">
        <v>402</v>
      </c>
      <c r="E122" s="62" t="s">
        <v>384</v>
      </c>
      <c r="F122" s="64"/>
      <c r="G122" s="64"/>
      <c r="H122" s="64"/>
      <c r="I122" s="93"/>
      <c r="J122" s="249" t="s">
        <v>403</v>
      </c>
      <c r="K122" s="247" t="s">
        <v>404</v>
      </c>
      <c r="L122" s="248"/>
      <c r="M122" s="248"/>
      <c r="N122" s="248"/>
      <c r="O122" s="248"/>
      <c r="P122" s="248">
        <f>Q122-O122</f>
        <v>0</v>
      </c>
      <c r="Q122" s="248"/>
      <c r="R122" s="248"/>
      <c r="S122" s="248"/>
      <c r="T122" s="248"/>
      <c r="U122" s="210">
        <f t="shared" si="60"/>
        <v>0</v>
      </c>
      <c r="V122" s="248"/>
      <c r="W122" s="248"/>
      <c r="X122" s="248"/>
      <c r="Y122" s="248"/>
      <c r="Z122" s="248"/>
      <c r="AA122" s="248"/>
      <c r="AB122" s="248">
        <v>0</v>
      </c>
      <c r="AC122" s="248"/>
      <c r="AD122" s="248"/>
      <c r="AE122" s="248"/>
      <c r="AF122" s="210"/>
      <c r="AG122" s="210">
        <f t="shared" si="54"/>
        <v>0</v>
      </c>
      <c r="AH122" s="210">
        <f t="shared" si="58"/>
        <v>0</v>
      </c>
      <c r="AI122" s="248"/>
      <c r="AJ122" s="210">
        <f t="shared" si="42"/>
        <v>0</v>
      </c>
      <c r="AK122" s="248"/>
      <c r="AL122" s="248"/>
      <c r="AN122" s="306">
        <f t="shared" si="59"/>
        <v>0</v>
      </c>
    </row>
    <row r="123" spans="4:40" s="73" customFormat="1" ht="16.5" hidden="1">
      <c r="D123" s="89"/>
      <c r="E123" s="62" t="s">
        <v>384</v>
      </c>
      <c r="F123" s="64"/>
      <c r="G123" s="64"/>
      <c r="H123" s="64"/>
      <c r="I123" s="93"/>
      <c r="J123" s="249" t="s">
        <v>405</v>
      </c>
      <c r="K123" s="247" t="s">
        <v>406</v>
      </c>
      <c r="L123" s="248"/>
      <c r="M123" s="248"/>
      <c r="N123" s="248"/>
      <c r="O123" s="248"/>
      <c r="P123" s="248">
        <f>Q123-O123</f>
        <v>0</v>
      </c>
      <c r="Q123" s="248"/>
      <c r="R123" s="248"/>
      <c r="S123" s="248"/>
      <c r="T123" s="248"/>
      <c r="U123" s="210">
        <f t="shared" si="60"/>
        <v>0</v>
      </c>
      <c r="V123" s="248"/>
      <c r="W123" s="248"/>
      <c r="X123" s="248"/>
      <c r="Y123" s="248"/>
      <c r="Z123" s="248"/>
      <c r="AA123" s="248"/>
      <c r="AB123" s="248"/>
      <c r="AC123" s="248"/>
      <c r="AD123" s="248"/>
      <c r="AE123" s="248"/>
      <c r="AF123" s="210"/>
      <c r="AG123" s="210">
        <f t="shared" si="54"/>
        <v>0</v>
      </c>
      <c r="AH123" s="210">
        <f t="shared" si="58"/>
        <v>0</v>
      </c>
      <c r="AI123" s="248"/>
      <c r="AJ123" s="210">
        <f t="shared" si="42"/>
        <v>0</v>
      </c>
      <c r="AK123" s="248"/>
      <c r="AL123" s="248"/>
      <c r="AN123" s="306">
        <f t="shared" si="59"/>
        <v>0</v>
      </c>
    </row>
    <row r="124" spans="4:40" s="73" customFormat="1" ht="15.75" customHeight="1" hidden="1">
      <c r="D124" s="89"/>
      <c r="E124" s="62" t="s">
        <v>384</v>
      </c>
      <c r="F124" s="64"/>
      <c r="G124" s="64"/>
      <c r="H124" s="64"/>
      <c r="I124" s="93"/>
      <c r="J124" s="249" t="s">
        <v>407</v>
      </c>
      <c r="K124" s="247" t="s">
        <v>408</v>
      </c>
      <c r="L124" s="248"/>
      <c r="M124" s="248"/>
      <c r="N124" s="248"/>
      <c r="O124" s="248"/>
      <c r="P124" s="248">
        <f>Q124-O124</f>
        <v>0</v>
      </c>
      <c r="Q124" s="248"/>
      <c r="R124" s="248"/>
      <c r="S124" s="248"/>
      <c r="T124" s="248"/>
      <c r="U124" s="210">
        <f t="shared" si="60"/>
        <v>0</v>
      </c>
      <c r="V124" s="248"/>
      <c r="W124" s="248"/>
      <c r="X124" s="248"/>
      <c r="Y124" s="248"/>
      <c r="Z124" s="248"/>
      <c r="AA124" s="248"/>
      <c r="AB124" s="248"/>
      <c r="AC124" s="248"/>
      <c r="AD124" s="248"/>
      <c r="AE124" s="248"/>
      <c r="AF124" s="210"/>
      <c r="AG124" s="210">
        <f t="shared" si="54"/>
        <v>0</v>
      </c>
      <c r="AH124" s="210">
        <f t="shared" si="58"/>
        <v>0</v>
      </c>
      <c r="AI124" s="248"/>
      <c r="AJ124" s="210">
        <f t="shared" si="42"/>
        <v>0</v>
      </c>
      <c r="AK124" s="248"/>
      <c r="AL124" s="248"/>
      <c r="AN124" s="306">
        <f t="shared" si="59"/>
        <v>0</v>
      </c>
    </row>
    <row r="125" spans="4:40" s="73" customFormat="1" ht="15.75" customHeight="1" hidden="1">
      <c r="D125" s="89" t="s">
        <v>409</v>
      </c>
      <c r="E125" s="62" t="s">
        <v>384</v>
      </c>
      <c r="F125" s="64"/>
      <c r="G125" s="64"/>
      <c r="H125" s="64"/>
      <c r="I125" s="93"/>
      <c r="J125" s="249" t="s">
        <v>410</v>
      </c>
      <c r="K125" s="247" t="s">
        <v>411</v>
      </c>
      <c r="L125" s="248"/>
      <c r="M125" s="248"/>
      <c r="N125" s="248"/>
      <c r="O125" s="248"/>
      <c r="P125" s="248">
        <f>Q125-O125</f>
        <v>0</v>
      </c>
      <c r="Q125" s="248"/>
      <c r="R125" s="248"/>
      <c r="S125" s="248"/>
      <c r="T125" s="248"/>
      <c r="U125" s="210">
        <f t="shared" si="60"/>
        <v>0</v>
      </c>
      <c r="V125" s="248"/>
      <c r="W125" s="248"/>
      <c r="X125" s="248"/>
      <c r="Y125" s="248"/>
      <c r="Z125" s="248"/>
      <c r="AA125" s="248"/>
      <c r="AB125" s="248"/>
      <c r="AC125" s="248"/>
      <c r="AD125" s="248"/>
      <c r="AE125" s="248"/>
      <c r="AF125" s="210"/>
      <c r="AG125" s="210">
        <f t="shared" si="54"/>
        <v>0</v>
      </c>
      <c r="AH125" s="210">
        <f t="shared" si="58"/>
        <v>0</v>
      </c>
      <c r="AI125" s="248"/>
      <c r="AJ125" s="210">
        <f t="shared" si="42"/>
        <v>0</v>
      </c>
      <c r="AK125" s="248"/>
      <c r="AL125" s="248"/>
      <c r="AN125" s="306">
        <f t="shared" si="59"/>
        <v>0</v>
      </c>
    </row>
    <row r="126" spans="4:40" s="40" customFormat="1" ht="16.5" customHeight="1">
      <c r="D126" s="87" t="s">
        <v>412</v>
      </c>
      <c r="E126" s="62"/>
      <c r="F126" s="64"/>
      <c r="G126" s="64"/>
      <c r="H126" s="64"/>
      <c r="I126" s="91"/>
      <c r="J126" s="238" t="s">
        <v>283</v>
      </c>
      <c r="K126" s="239" t="s">
        <v>284</v>
      </c>
      <c r="L126" s="235">
        <f aca="true" t="shared" si="65" ref="L126:Q126">SUM(L127)</f>
        <v>0</v>
      </c>
      <c r="M126" s="235">
        <f t="shared" si="65"/>
        <v>0</v>
      </c>
      <c r="N126" s="235">
        <f t="shared" si="65"/>
        <v>0</v>
      </c>
      <c r="O126" s="235">
        <f t="shared" si="65"/>
        <v>0</v>
      </c>
      <c r="P126" s="235">
        <f t="shared" si="65"/>
        <v>0</v>
      </c>
      <c r="Q126" s="235">
        <f t="shared" si="65"/>
        <v>0</v>
      </c>
      <c r="R126" s="235"/>
      <c r="S126" s="235">
        <f>SUM(S127)</f>
        <v>6470309</v>
      </c>
      <c r="T126" s="235">
        <f>SUM(T127)</f>
        <v>0</v>
      </c>
      <c r="U126" s="210">
        <f t="shared" si="60"/>
        <v>6470309</v>
      </c>
      <c r="V126" s="235">
        <f>SUM(V127)</f>
        <v>0</v>
      </c>
      <c r="W126" s="235"/>
      <c r="X126" s="235">
        <f aca="true" t="shared" si="66" ref="X126:AE126">SUM(X127)</f>
        <v>0</v>
      </c>
      <c r="Y126" s="235">
        <f t="shared" si="66"/>
        <v>0</v>
      </c>
      <c r="Z126" s="235">
        <f t="shared" si="66"/>
        <v>0</v>
      </c>
      <c r="AA126" s="235">
        <f t="shared" si="66"/>
        <v>0</v>
      </c>
      <c r="AB126" s="235">
        <f t="shared" si="66"/>
        <v>0</v>
      </c>
      <c r="AC126" s="235">
        <f t="shared" si="66"/>
        <v>0</v>
      </c>
      <c r="AD126" s="235">
        <f t="shared" si="66"/>
        <v>0</v>
      </c>
      <c r="AE126" s="235">
        <f t="shared" si="66"/>
        <v>0</v>
      </c>
      <c r="AF126" s="210"/>
      <c r="AG126" s="210">
        <f t="shared" si="54"/>
        <v>0</v>
      </c>
      <c r="AH126" s="210">
        <f t="shared" si="58"/>
        <v>6470309</v>
      </c>
      <c r="AI126" s="235">
        <f>SUM(AI127)</f>
        <v>0</v>
      </c>
      <c r="AJ126" s="210">
        <f t="shared" si="42"/>
        <v>6470309</v>
      </c>
      <c r="AK126" s="235">
        <v>6765871</v>
      </c>
      <c r="AL126" s="235">
        <v>6858387</v>
      </c>
      <c r="AN126" s="306">
        <f t="shared" si="59"/>
        <v>6470309</v>
      </c>
    </row>
    <row r="127" spans="4:40" s="40" customFormat="1" ht="33" customHeight="1">
      <c r="D127" s="87" t="s">
        <v>413</v>
      </c>
      <c r="E127" s="62"/>
      <c r="F127" s="64"/>
      <c r="G127" s="64"/>
      <c r="H127" s="64"/>
      <c r="I127" s="91"/>
      <c r="J127" s="257" t="s">
        <v>285</v>
      </c>
      <c r="K127" s="241" t="s">
        <v>286</v>
      </c>
      <c r="L127" s="242">
        <f>SUM(L128+L130)</f>
        <v>0</v>
      </c>
      <c r="M127" s="242">
        <f aca="true" t="shared" si="67" ref="M127:AE127">SUM(M128+M130)</f>
        <v>0</v>
      </c>
      <c r="N127" s="242">
        <f t="shared" si="67"/>
        <v>0</v>
      </c>
      <c r="O127" s="242">
        <f t="shared" si="67"/>
        <v>0</v>
      </c>
      <c r="P127" s="242">
        <f t="shared" si="67"/>
        <v>0</v>
      </c>
      <c r="Q127" s="242">
        <f t="shared" si="67"/>
        <v>0</v>
      </c>
      <c r="R127" s="242"/>
      <c r="S127" s="242">
        <f>SUM(S128+S130)</f>
        <v>6470309</v>
      </c>
      <c r="T127" s="242">
        <f t="shared" si="67"/>
        <v>0</v>
      </c>
      <c r="U127" s="210">
        <f t="shared" si="60"/>
        <v>6470309</v>
      </c>
      <c r="V127" s="242">
        <f t="shared" si="67"/>
        <v>0</v>
      </c>
      <c r="W127" s="242"/>
      <c r="X127" s="242">
        <f t="shared" si="67"/>
        <v>0</v>
      </c>
      <c r="Y127" s="242">
        <f t="shared" si="67"/>
        <v>0</v>
      </c>
      <c r="Z127" s="242">
        <f t="shared" si="67"/>
        <v>0</v>
      </c>
      <c r="AA127" s="242">
        <f t="shared" si="67"/>
        <v>0</v>
      </c>
      <c r="AB127" s="242">
        <f t="shared" si="67"/>
        <v>0</v>
      </c>
      <c r="AC127" s="242">
        <f t="shared" si="67"/>
        <v>0</v>
      </c>
      <c r="AD127" s="242">
        <f t="shared" si="67"/>
        <v>0</v>
      </c>
      <c r="AE127" s="242">
        <f t="shared" si="67"/>
        <v>0</v>
      </c>
      <c r="AF127" s="210"/>
      <c r="AG127" s="210">
        <f t="shared" si="54"/>
        <v>0</v>
      </c>
      <c r="AH127" s="210">
        <f t="shared" si="58"/>
        <v>6470309</v>
      </c>
      <c r="AI127" s="242">
        <f>SUM(AI128+AI130)</f>
        <v>0</v>
      </c>
      <c r="AJ127" s="210">
        <f t="shared" si="42"/>
        <v>6470309</v>
      </c>
      <c r="AK127" s="242">
        <f>SUM(AK128+AK130)</f>
        <v>0</v>
      </c>
      <c r="AL127" s="242">
        <f>SUM(AL128+AL130)</f>
        <v>0</v>
      </c>
      <c r="AN127" s="306">
        <f t="shared" si="59"/>
        <v>6470309</v>
      </c>
    </row>
    <row r="128" spans="4:40" s="69" customFormat="1" ht="18" customHeight="1">
      <c r="D128" s="88" t="s">
        <v>414</v>
      </c>
      <c r="E128" s="66"/>
      <c r="F128" s="67"/>
      <c r="G128" s="67"/>
      <c r="H128" s="67"/>
      <c r="I128" s="92"/>
      <c r="J128" s="258" t="s">
        <v>287</v>
      </c>
      <c r="K128" s="244" t="s">
        <v>288</v>
      </c>
      <c r="L128" s="245">
        <f aca="true" t="shared" si="68" ref="L128:Q128">SUM(L129)</f>
        <v>0</v>
      </c>
      <c r="M128" s="245">
        <f t="shared" si="68"/>
        <v>0</v>
      </c>
      <c r="N128" s="245">
        <f t="shared" si="68"/>
        <v>0</v>
      </c>
      <c r="O128" s="245">
        <f t="shared" si="68"/>
        <v>0</v>
      </c>
      <c r="P128" s="245">
        <f t="shared" si="68"/>
        <v>0</v>
      </c>
      <c r="Q128" s="245">
        <f t="shared" si="68"/>
        <v>0</v>
      </c>
      <c r="R128" s="245"/>
      <c r="S128" s="245">
        <f>SUM(S129)</f>
        <v>6345309</v>
      </c>
      <c r="T128" s="245">
        <f>SUM(T129)</f>
        <v>0</v>
      </c>
      <c r="U128" s="210">
        <f t="shared" si="60"/>
        <v>6345309</v>
      </c>
      <c r="V128" s="245">
        <f>SUM(V129)</f>
        <v>0</v>
      </c>
      <c r="W128" s="245"/>
      <c r="X128" s="245">
        <f aca="true" t="shared" si="69" ref="X128:AE128">SUM(X129)</f>
        <v>0</v>
      </c>
      <c r="Y128" s="245">
        <f t="shared" si="69"/>
        <v>0</v>
      </c>
      <c r="Z128" s="245">
        <f t="shared" si="69"/>
        <v>0</v>
      </c>
      <c r="AA128" s="245">
        <f t="shared" si="69"/>
        <v>0</v>
      </c>
      <c r="AB128" s="245">
        <f t="shared" si="69"/>
        <v>0</v>
      </c>
      <c r="AC128" s="245">
        <f t="shared" si="69"/>
        <v>0</v>
      </c>
      <c r="AD128" s="245">
        <f t="shared" si="69"/>
        <v>0</v>
      </c>
      <c r="AE128" s="245">
        <f t="shared" si="69"/>
        <v>0</v>
      </c>
      <c r="AF128" s="210"/>
      <c r="AG128" s="210">
        <f t="shared" si="54"/>
        <v>0</v>
      </c>
      <c r="AH128" s="210">
        <f t="shared" si="58"/>
        <v>6345309</v>
      </c>
      <c r="AI128" s="245">
        <f>SUM(AI129)</f>
        <v>0</v>
      </c>
      <c r="AJ128" s="210">
        <f t="shared" si="42"/>
        <v>6345309</v>
      </c>
      <c r="AK128" s="245">
        <f>SUM(AK129)</f>
        <v>0</v>
      </c>
      <c r="AL128" s="245">
        <f>SUM(AL129)</f>
        <v>0</v>
      </c>
      <c r="AN128" s="306">
        <f t="shared" si="59"/>
        <v>6345309</v>
      </c>
    </row>
    <row r="129" spans="4:40" s="73" customFormat="1" ht="18" customHeight="1">
      <c r="D129" s="89" t="s">
        <v>415</v>
      </c>
      <c r="E129" s="70"/>
      <c r="F129" s="71"/>
      <c r="G129" s="71"/>
      <c r="H129" s="71"/>
      <c r="I129" s="93"/>
      <c r="J129" s="253" t="s">
        <v>289</v>
      </c>
      <c r="K129" s="247" t="s">
        <v>288</v>
      </c>
      <c r="L129" s="248"/>
      <c r="M129" s="248"/>
      <c r="N129" s="248"/>
      <c r="O129" s="248"/>
      <c r="P129" s="248">
        <f>Q129-O129</f>
        <v>0</v>
      </c>
      <c r="Q129" s="248"/>
      <c r="R129" s="248"/>
      <c r="S129" s="248">
        <v>6345309</v>
      </c>
      <c r="T129" s="248"/>
      <c r="U129" s="312">
        <f t="shared" si="60"/>
        <v>6345309</v>
      </c>
      <c r="V129" s="248"/>
      <c r="W129" s="248"/>
      <c r="X129" s="248"/>
      <c r="Y129" s="248"/>
      <c r="Z129" s="248"/>
      <c r="AA129" s="248"/>
      <c r="AB129" s="248"/>
      <c r="AC129" s="248"/>
      <c r="AD129" s="248"/>
      <c r="AE129" s="248"/>
      <c r="AF129" s="210"/>
      <c r="AG129" s="210">
        <f t="shared" si="54"/>
        <v>0</v>
      </c>
      <c r="AH129" s="210">
        <f t="shared" si="58"/>
        <v>6345309</v>
      </c>
      <c r="AI129" s="248"/>
      <c r="AJ129" s="210">
        <f t="shared" si="42"/>
        <v>6345309</v>
      </c>
      <c r="AK129" s="248"/>
      <c r="AL129" s="248"/>
      <c r="AN129" s="306">
        <f t="shared" si="59"/>
        <v>6345309</v>
      </c>
    </row>
    <row r="130" spans="4:40" s="69" customFormat="1" ht="33" customHeight="1">
      <c r="D130" s="88" t="s">
        <v>414</v>
      </c>
      <c r="E130" s="66"/>
      <c r="F130" s="67"/>
      <c r="G130" s="67"/>
      <c r="H130" s="67"/>
      <c r="I130" s="92"/>
      <c r="J130" s="258" t="s">
        <v>416</v>
      </c>
      <c r="K130" s="244" t="s">
        <v>417</v>
      </c>
      <c r="L130" s="245">
        <f aca="true" t="shared" si="70" ref="L130:Q130">SUM(L131)</f>
        <v>0</v>
      </c>
      <c r="M130" s="245">
        <f t="shared" si="70"/>
        <v>0</v>
      </c>
      <c r="N130" s="245">
        <f t="shared" si="70"/>
        <v>0</v>
      </c>
      <c r="O130" s="245">
        <f t="shared" si="70"/>
        <v>0</v>
      </c>
      <c r="P130" s="245">
        <f t="shared" si="70"/>
        <v>0</v>
      </c>
      <c r="Q130" s="245">
        <f t="shared" si="70"/>
        <v>0</v>
      </c>
      <c r="R130" s="245"/>
      <c r="S130" s="245">
        <f>SUM(S131)</f>
        <v>125000</v>
      </c>
      <c r="T130" s="245">
        <f>SUM(T131)</f>
        <v>0</v>
      </c>
      <c r="U130" s="210">
        <f t="shared" si="60"/>
        <v>125000</v>
      </c>
      <c r="V130" s="245">
        <f>SUM(V131)</f>
        <v>0</v>
      </c>
      <c r="W130" s="245"/>
      <c r="X130" s="245">
        <f aca="true" t="shared" si="71" ref="X130:AE130">SUM(X131)</f>
        <v>0</v>
      </c>
      <c r="Y130" s="245">
        <f t="shared" si="71"/>
        <v>0</v>
      </c>
      <c r="Z130" s="245">
        <f t="shared" si="71"/>
        <v>0</v>
      </c>
      <c r="AA130" s="245">
        <f t="shared" si="71"/>
        <v>0</v>
      </c>
      <c r="AB130" s="245">
        <f t="shared" si="71"/>
        <v>0</v>
      </c>
      <c r="AC130" s="245">
        <f t="shared" si="71"/>
        <v>0</v>
      </c>
      <c r="AD130" s="245">
        <f t="shared" si="71"/>
        <v>0</v>
      </c>
      <c r="AE130" s="245">
        <f t="shared" si="71"/>
        <v>0</v>
      </c>
      <c r="AF130" s="210"/>
      <c r="AG130" s="210">
        <f t="shared" si="54"/>
        <v>0</v>
      </c>
      <c r="AH130" s="210">
        <f t="shared" si="58"/>
        <v>125000</v>
      </c>
      <c r="AI130" s="245">
        <f>SUM(AI131)</f>
        <v>0</v>
      </c>
      <c r="AJ130" s="210">
        <f t="shared" si="42"/>
        <v>125000</v>
      </c>
      <c r="AK130" s="245">
        <f>SUM(AK131)</f>
        <v>0</v>
      </c>
      <c r="AL130" s="245">
        <f>SUM(AL131)</f>
        <v>0</v>
      </c>
      <c r="AN130" s="306">
        <f t="shared" si="59"/>
        <v>125000</v>
      </c>
    </row>
    <row r="131" spans="4:40" s="73" customFormat="1" ht="33" customHeight="1">
      <c r="D131" s="89" t="s">
        <v>415</v>
      </c>
      <c r="E131" s="70"/>
      <c r="F131" s="71"/>
      <c r="G131" s="71"/>
      <c r="H131" s="71"/>
      <c r="I131" s="93"/>
      <c r="J131" s="253" t="s">
        <v>418</v>
      </c>
      <c r="K131" s="247" t="s">
        <v>417</v>
      </c>
      <c r="L131" s="248"/>
      <c r="M131" s="248"/>
      <c r="N131" s="248"/>
      <c r="O131" s="248"/>
      <c r="P131" s="248">
        <f>Q131-O131</f>
        <v>0</v>
      </c>
      <c r="Q131" s="248"/>
      <c r="R131" s="248"/>
      <c r="S131" s="248">
        <v>125000</v>
      </c>
      <c r="T131" s="248"/>
      <c r="U131" s="210">
        <f t="shared" si="60"/>
        <v>125000</v>
      </c>
      <c r="V131" s="248"/>
      <c r="W131" s="248"/>
      <c r="X131" s="248"/>
      <c r="Y131" s="248"/>
      <c r="Z131" s="248"/>
      <c r="AA131" s="248"/>
      <c r="AB131" s="248"/>
      <c r="AC131" s="248"/>
      <c r="AD131" s="248"/>
      <c r="AE131" s="248"/>
      <c r="AF131" s="210"/>
      <c r="AG131" s="210">
        <f t="shared" si="54"/>
        <v>0</v>
      </c>
      <c r="AH131" s="210">
        <f t="shared" si="58"/>
        <v>125000</v>
      </c>
      <c r="AI131" s="248"/>
      <c r="AJ131" s="210">
        <f t="shared" si="42"/>
        <v>125000</v>
      </c>
      <c r="AK131" s="248"/>
      <c r="AL131" s="248"/>
      <c r="AN131" s="306">
        <f t="shared" si="59"/>
        <v>125000</v>
      </c>
    </row>
    <row r="132" spans="5:40" s="40" customFormat="1" ht="16.5" hidden="1">
      <c r="E132" s="62" t="s">
        <v>148</v>
      </c>
      <c r="F132" s="64"/>
      <c r="G132" s="64"/>
      <c r="H132" s="64" t="s">
        <v>163</v>
      </c>
      <c r="I132" s="65"/>
      <c r="J132" s="238" t="s">
        <v>290</v>
      </c>
      <c r="K132" s="239" t="s">
        <v>291</v>
      </c>
      <c r="L132" s="235">
        <f aca="true" t="shared" si="72" ref="L132:AE133">SUM(L133)</f>
        <v>0</v>
      </c>
      <c r="M132" s="235">
        <f t="shared" si="72"/>
        <v>0</v>
      </c>
      <c r="N132" s="235">
        <f t="shared" si="72"/>
        <v>0</v>
      </c>
      <c r="O132" s="235">
        <f t="shared" si="72"/>
        <v>0</v>
      </c>
      <c r="P132" s="235">
        <f t="shared" si="72"/>
        <v>0</v>
      </c>
      <c r="Q132" s="235">
        <f t="shared" si="72"/>
        <v>0</v>
      </c>
      <c r="R132" s="235"/>
      <c r="S132" s="235">
        <f t="shared" si="72"/>
        <v>0</v>
      </c>
      <c r="T132" s="235">
        <f t="shared" si="72"/>
        <v>0</v>
      </c>
      <c r="U132" s="210">
        <f t="shared" si="60"/>
        <v>0</v>
      </c>
      <c r="V132" s="235">
        <f t="shared" si="72"/>
        <v>0</v>
      </c>
      <c r="W132" s="235"/>
      <c r="X132" s="235">
        <f t="shared" si="72"/>
        <v>0</v>
      </c>
      <c r="Y132" s="235">
        <f t="shared" si="72"/>
        <v>0</v>
      </c>
      <c r="Z132" s="235">
        <f t="shared" si="72"/>
        <v>0</v>
      </c>
      <c r="AA132" s="235">
        <f t="shared" si="72"/>
        <v>0</v>
      </c>
      <c r="AB132" s="235">
        <f t="shared" si="72"/>
        <v>0</v>
      </c>
      <c r="AC132" s="235">
        <f t="shared" si="72"/>
        <v>0</v>
      </c>
      <c r="AD132" s="235">
        <f t="shared" si="72"/>
        <v>0</v>
      </c>
      <c r="AE132" s="235">
        <f t="shared" si="72"/>
        <v>0</v>
      </c>
      <c r="AF132" s="210"/>
      <c r="AG132" s="210">
        <f t="shared" si="54"/>
        <v>0</v>
      </c>
      <c r="AH132" s="210">
        <f t="shared" si="58"/>
        <v>0</v>
      </c>
      <c r="AI132" s="235">
        <f>SUM(AI133)</f>
        <v>0</v>
      </c>
      <c r="AJ132" s="210">
        <f t="shared" si="42"/>
        <v>0</v>
      </c>
      <c r="AK132" s="235">
        <f>SUM(AK133)</f>
        <v>0</v>
      </c>
      <c r="AL132" s="235">
        <f>SUM(AL133)</f>
        <v>0</v>
      </c>
      <c r="AN132" s="306">
        <f t="shared" si="59"/>
        <v>0</v>
      </c>
    </row>
    <row r="133" spans="5:40" s="40" customFormat="1" ht="16.5" hidden="1">
      <c r="E133" s="62" t="s">
        <v>148</v>
      </c>
      <c r="F133" s="64"/>
      <c r="G133" s="64"/>
      <c r="H133" s="64" t="s">
        <v>163</v>
      </c>
      <c r="I133" s="65"/>
      <c r="J133" s="240" t="s">
        <v>292</v>
      </c>
      <c r="K133" s="241" t="s">
        <v>293</v>
      </c>
      <c r="L133" s="242">
        <f t="shared" si="72"/>
        <v>0</v>
      </c>
      <c r="M133" s="242">
        <f t="shared" si="72"/>
        <v>0</v>
      </c>
      <c r="N133" s="242">
        <f t="shared" si="72"/>
        <v>0</v>
      </c>
      <c r="O133" s="242">
        <f t="shared" si="72"/>
        <v>0</v>
      </c>
      <c r="P133" s="242">
        <f t="shared" si="72"/>
        <v>0</v>
      </c>
      <c r="Q133" s="242">
        <f t="shared" si="72"/>
        <v>0</v>
      </c>
      <c r="R133" s="242"/>
      <c r="S133" s="242">
        <f t="shared" si="72"/>
        <v>0</v>
      </c>
      <c r="T133" s="242">
        <f t="shared" si="72"/>
        <v>0</v>
      </c>
      <c r="U133" s="210">
        <f t="shared" si="60"/>
        <v>0</v>
      </c>
      <c r="V133" s="242">
        <f t="shared" si="72"/>
        <v>0</v>
      </c>
      <c r="W133" s="242"/>
      <c r="X133" s="242">
        <f t="shared" si="72"/>
        <v>0</v>
      </c>
      <c r="Y133" s="242">
        <f t="shared" si="72"/>
        <v>0</v>
      </c>
      <c r="Z133" s="242">
        <f t="shared" si="72"/>
        <v>0</v>
      </c>
      <c r="AA133" s="242">
        <f t="shared" si="72"/>
        <v>0</v>
      </c>
      <c r="AB133" s="242">
        <f t="shared" si="72"/>
        <v>0</v>
      </c>
      <c r="AC133" s="242">
        <f t="shared" si="72"/>
        <v>0</v>
      </c>
      <c r="AD133" s="242">
        <f t="shared" si="72"/>
        <v>0</v>
      </c>
      <c r="AE133" s="242">
        <f t="shared" si="72"/>
        <v>0</v>
      </c>
      <c r="AF133" s="210"/>
      <c r="AG133" s="210">
        <f t="shared" si="54"/>
        <v>0</v>
      </c>
      <c r="AH133" s="210">
        <f t="shared" si="58"/>
        <v>0</v>
      </c>
      <c r="AI133" s="242">
        <f>SUM(AI134)</f>
        <v>0</v>
      </c>
      <c r="AJ133" s="210">
        <f t="shared" si="42"/>
        <v>0</v>
      </c>
      <c r="AK133" s="242">
        <f>SUM(AK134)</f>
        <v>0</v>
      </c>
      <c r="AL133" s="242">
        <f>SUM(AL134)</f>
        <v>0</v>
      </c>
      <c r="AN133" s="306">
        <f t="shared" si="59"/>
        <v>0</v>
      </c>
    </row>
    <row r="134" spans="5:40" s="69" customFormat="1" ht="16.5" hidden="1">
      <c r="E134" s="66" t="s">
        <v>148</v>
      </c>
      <c r="F134" s="67"/>
      <c r="G134" s="67"/>
      <c r="H134" s="67" t="s">
        <v>163</v>
      </c>
      <c r="I134" s="68"/>
      <c r="J134" s="243" t="s">
        <v>294</v>
      </c>
      <c r="K134" s="244" t="s">
        <v>293</v>
      </c>
      <c r="L134" s="245">
        <f aca="true" t="shared" si="73" ref="L134:AL134">SUM(L135:L137)</f>
        <v>0</v>
      </c>
      <c r="M134" s="245">
        <f t="shared" si="73"/>
        <v>0</v>
      </c>
      <c r="N134" s="245">
        <f t="shared" si="73"/>
        <v>0</v>
      </c>
      <c r="O134" s="245">
        <f t="shared" si="73"/>
        <v>0</v>
      </c>
      <c r="P134" s="245">
        <f t="shared" si="73"/>
        <v>0</v>
      </c>
      <c r="Q134" s="245">
        <f t="shared" si="73"/>
        <v>0</v>
      </c>
      <c r="R134" s="245"/>
      <c r="S134" s="245">
        <f t="shared" si="73"/>
        <v>0</v>
      </c>
      <c r="T134" s="245">
        <f t="shared" si="73"/>
        <v>0</v>
      </c>
      <c r="U134" s="210">
        <f t="shared" si="60"/>
        <v>0</v>
      </c>
      <c r="V134" s="245">
        <f t="shared" si="73"/>
        <v>0</v>
      </c>
      <c r="W134" s="245"/>
      <c r="X134" s="245">
        <f t="shared" si="73"/>
        <v>0</v>
      </c>
      <c r="Y134" s="245">
        <f t="shared" si="73"/>
        <v>0</v>
      </c>
      <c r="Z134" s="245">
        <f t="shared" si="73"/>
        <v>0</v>
      </c>
      <c r="AA134" s="245">
        <f t="shared" si="73"/>
        <v>0</v>
      </c>
      <c r="AB134" s="245">
        <f t="shared" si="73"/>
        <v>0</v>
      </c>
      <c r="AC134" s="245">
        <f t="shared" si="73"/>
        <v>0</v>
      </c>
      <c r="AD134" s="245">
        <f t="shared" si="73"/>
        <v>0</v>
      </c>
      <c r="AE134" s="245">
        <f t="shared" si="73"/>
        <v>0</v>
      </c>
      <c r="AF134" s="210"/>
      <c r="AG134" s="210">
        <f t="shared" si="54"/>
        <v>0</v>
      </c>
      <c r="AH134" s="210">
        <f t="shared" si="58"/>
        <v>0</v>
      </c>
      <c r="AI134" s="245">
        <f>SUM(AI135:AI137)</f>
        <v>0</v>
      </c>
      <c r="AJ134" s="210">
        <f t="shared" si="42"/>
        <v>0</v>
      </c>
      <c r="AK134" s="245">
        <f t="shared" si="73"/>
        <v>0</v>
      </c>
      <c r="AL134" s="245">
        <f t="shared" si="73"/>
        <v>0</v>
      </c>
      <c r="AN134" s="306">
        <f t="shared" si="59"/>
        <v>0</v>
      </c>
    </row>
    <row r="135" spans="5:40" s="74" customFormat="1" ht="16.5" hidden="1">
      <c r="E135" s="70" t="s">
        <v>148</v>
      </c>
      <c r="F135" s="71"/>
      <c r="G135" s="71"/>
      <c r="H135" s="71" t="s">
        <v>163</v>
      </c>
      <c r="I135" s="72"/>
      <c r="J135" s="251" t="s">
        <v>295</v>
      </c>
      <c r="K135" s="247" t="s">
        <v>293</v>
      </c>
      <c r="L135" s="248"/>
      <c r="M135" s="248"/>
      <c r="N135" s="248"/>
      <c r="O135" s="248"/>
      <c r="P135" s="248">
        <f>Q135-O135</f>
        <v>0</v>
      </c>
      <c r="Q135" s="248"/>
      <c r="R135" s="248"/>
      <c r="S135" s="248">
        <v>0</v>
      </c>
      <c r="T135" s="248"/>
      <c r="U135" s="210">
        <f t="shared" si="60"/>
        <v>0</v>
      </c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10"/>
      <c r="AG135" s="210">
        <f t="shared" si="54"/>
        <v>0</v>
      </c>
      <c r="AH135" s="210">
        <f t="shared" si="58"/>
        <v>0</v>
      </c>
      <c r="AI135" s="248"/>
      <c r="AJ135" s="210">
        <f t="shared" si="42"/>
        <v>0</v>
      </c>
      <c r="AK135" s="248"/>
      <c r="AL135" s="248"/>
      <c r="AN135" s="306">
        <f t="shared" si="59"/>
        <v>0</v>
      </c>
    </row>
    <row r="136" spans="5:40" s="74" customFormat="1" ht="16.5" hidden="1">
      <c r="E136" s="70" t="s">
        <v>148</v>
      </c>
      <c r="F136" s="71"/>
      <c r="G136" s="71"/>
      <c r="H136" s="71" t="s">
        <v>163</v>
      </c>
      <c r="I136" s="72"/>
      <c r="J136" s="251" t="s">
        <v>295</v>
      </c>
      <c r="K136" s="247" t="s">
        <v>293</v>
      </c>
      <c r="L136" s="248"/>
      <c r="M136" s="248"/>
      <c r="N136" s="248"/>
      <c r="O136" s="248"/>
      <c r="P136" s="248">
        <f>Q136-O136</f>
        <v>0</v>
      </c>
      <c r="Q136" s="248"/>
      <c r="R136" s="248"/>
      <c r="S136" s="248">
        <v>0</v>
      </c>
      <c r="T136" s="248"/>
      <c r="U136" s="210">
        <f t="shared" si="60"/>
        <v>0</v>
      </c>
      <c r="V136" s="248"/>
      <c r="W136" s="248"/>
      <c r="X136" s="248"/>
      <c r="Y136" s="248"/>
      <c r="Z136" s="248"/>
      <c r="AA136" s="248"/>
      <c r="AB136" s="248"/>
      <c r="AC136" s="248"/>
      <c r="AD136" s="248"/>
      <c r="AE136" s="248"/>
      <c r="AF136" s="210"/>
      <c r="AG136" s="210">
        <f t="shared" si="54"/>
        <v>0</v>
      </c>
      <c r="AH136" s="210">
        <f t="shared" si="58"/>
        <v>0</v>
      </c>
      <c r="AI136" s="248"/>
      <c r="AJ136" s="210">
        <f t="shared" si="42"/>
        <v>0</v>
      </c>
      <c r="AK136" s="248"/>
      <c r="AL136" s="248"/>
      <c r="AN136" s="306">
        <f t="shared" si="59"/>
        <v>0</v>
      </c>
    </row>
    <row r="137" spans="5:40" s="74" customFormat="1" ht="16.5" hidden="1">
      <c r="E137" s="70" t="s">
        <v>148</v>
      </c>
      <c r="F137" s="71"/>
      <c r="G137" s="71"/>
      <c r="H137" s="71" t="s">
        <v>163</v>
      </c>
      <c r="I137" s="72"/>
      <c r="J137" s="251" t="s">
        <v>295</v>
      </c>
      <c r="K137" s="247" t="s">
        <v>293</v>
      </c>
      <c r="L137" s="248"/>
      <c r="M137" s="248"/>
      <c r="N137" s="248"/>
      <c r="O137" s="248"/>
      <c r="P137" s="248">
        <f>Q137-O137</f>
        <v>0</v>
      </c>
      <c r="Q137" s="248"/>
      <c r="R137" s="248"/>
      <c r="S137" s="248">
        <v>0</v>
      </c>
      <c r="T137" s="248"/>
      <c r="U137" s="210">
        <f t="shared" si="60"/>
        <v>0</v>
      </c>
      <c r="V137" s="248"/>
      <c r="W137" s="248"/>
      <c r="X137" s="248"/>
      <c r="Y137" s="248"/>
      <c r="Z137" s="248"/>
      <c r="AA137" s="248"/>
      <c r="AB137" s="248"/>
      <c r="AC137" s="248"/>
      <c r="AD137" s="248"/>
      <c r="AE137" s="248"/>
      <c r="AF137" s="210"/>
      <c r="AG137" s="210">
        <f aca="true" t="shared" si="74" ref="AG137:AG155">SUM(V137:AE137)</f>
        <v>0</v>
      </c>
      <c r="AH137" s="210">
        <f t="shared" si="58"/>
        <v>0</v>
      </c>
      <c r="AI137" s="248"/>
      <c r="AJ137" s="210">
        <f t="shared" si="42"/>
        <v>0</v>
      </c>
      <c r="AK137" s="248"/>
      <c r="AL137" s="248"/>
      <c r="AN137" s="306">
        <f t="shared" si="59"/>
        <v>0</v>
      </c>
    </row>
    <row r="138" spans="5:40" s="40" customFormat="1" ht="16.5" hidden="1">
      <c r="E138" s="62" t="s">
        <v>254</v>
      </c>
      <c r="F138" s="64"/>
      <c r="G138" s="64"/>
      <c r="H138" s="64"/>
      <c r="I138" s="65"/>
      <c r="J138" s="238" t="s">
        <v>113</v>
      </c>
      <c r="K138" s="239" t="s">
        <v>296</v>
      </c>
      <c r="L138" s="235">
        <f aca="true" t="shared" si="75" ref="L138:AL138">SUM(L139+L147)</f>
        <v>0</v>
      </c>
      <c r="M138" s="235">
        <f t="shared" si="75"/>
        <v>0</v>
      </c>
      <c r="N138" s="235">
        <f t="shared" si="75"/>
        <v>0</v>
      </c>
      <c r="O138" s="235">
        <f t="shared" si="75"/>
        <v>0</v>
      </c>
      <c r="P138" s="235">
        <f t="shared" si="75"/>
        <v>0</v>
      </c>
      <c r="Q138" s="235">
        <f t="shared" si="75"/>
        <v>0</v>
      </c>
      <c r="R138" s="235"/>
      <c r="S138" s="235">
        <f t="shared" si="75"/>
        <v>0</v>
      </c>
      <c r="T138" s="235">
        <f t="shared" si="75"/>
        <v>0</v>
      </c>
      <c r="U138" s="210">
        <f t="shared" si="60"/>
        <v>0</v>
      </c>
      <c r="V138" s="235">
        <f t="shared" si="75"/>
        <v>0</v>
      </c>
      <c r="W138" s="235"/>
      <c r="X138" s="235">
        <f t="shared" si="75"/>
        <v>0</v>
      </c>
      <c r="Y138" s="235">
        <f t="shared" si="75"/>
        <v>0</v>
      </c>
      <c r="Z138" s="235">
        <f t="shared" si="75"/>
        <v>0</v>
      </c>
      <c r="AA138" s="235">
        <f t="shared" si="75"/>
        <v>0</v>
      </c>
      <c r="AB138" s="235">
        <f t="shared" si="75"/>
        <v>0</v>
      </c>
      <c r="AC138" s="235">
        <f t="shared" si="75"/>
        <v>0</v>
      </c>
      <c r="AD138" s="235">
        <f t="shared" si="75"/>
        <v>0</v>
      </c>
      <c r="AE138" s="235">
        <f t="shared" si="75"/>
        <v>0</v>
      </c>
      <c r="AF138" s="210"/>
      <c r="AG138" s="210">
        <f t="shared" si="74"/>
        <v>0</v>
      </c>
      <c r="AH138" s="210">
        <f t="shared" si="58"/>
        <v>0</v>
      </c>
      <c r="AI138" s="235">
        <f>SUM(AI139+AI147)</f>
        <v>0</v>
      </c>
      <c r="AJ138" s="210">
        <f t="shared" si="42"/>
        <v>0</v>
      </c>
      <c r="AK138" s="235">
        <f t="shared" si="75"/>
        <v>0</v>
      </c>
      <c r="AL138" s="235">
        <f t="shared" si="75"/>
        <v>0</v>
      </c>
      <c r="AN138" s="306">
        <f t="shared" si="59"/>
        <v>0</v>
      </c>
    </row>
    <row r="139" spans="5:40" s="40" customFormat="1" ht="16.5" hidden="1">
      <c r="E139" s="62" t="s">
        <v>254</v>
      </c>
      <c r="F139" s="64"/>
      <c r="G139" s="64"/>
      <c r="H139" s="64"/>
      <c r="I139" s="65"/>
      <c r="J139" s="259" t="s">
        <v>254</v>
      </c>
      <c r="K139" s="239" t="s">
        <v>297</v>
      </c>
      <c r="L139" s="235">
        <f aca="true" t="shared" si="76" ref="L139:AE139">SUM(L140+L144)</f>
        <v>0</v>
      </c>
      <c r="M139" s="235">
        <f t="shared" si="76"/>
        <v>0</v>
      </c>
      <c r="N139" s="235">
        <f t="shared" si="76"/>
        <v>0</v>
      </c>
      <c r="O139" s="235">
        <f t="shared" si="76"/>
        <v>0</v>
      </c>
      <c r="P139" s="235">
        <f t="shared" si="76"/>
        <v>0</v>
      </c>
      <c r="Q139" s="235">
        <f t="shared" si="76"/>
        <v>0</v>
      </c>
      <c r="R139" s="235"/>
      <c r="S139" s="235">
        <f t="shared" si="76"/>
        <v>0</v>
      </c>
      <c r="T139" s="235">
        <f t="shared" si="76"/>
        <v>0</v>
      </c>
      <c r="U139" s="210">
        <f t="shared" si="60"/>
        <v>0</v>
      </c>
      <c r="V139" s="235">
        <f t="shared" si="76"/>
        <v>0</v>
      </c>
      <c r="W139" s="235"/>
      <c r="X139" s="235">
        <f t="shared" si="76"/>
        <v>0</v>
      </c>
      <c r="Y139" s="235">
        <f t="shared" si="76"/>
        <v>0</v>
      </c>
      <c r="Z139" s="235">
        <f t="shared" si="76"/>
        <v>0</v>
      </c>
      <c r="AA139" s="235">
        <f t="shared" si="76"/>
        <v>0</v>
      </c>
      <c r="AB139" s="235">
        <f t="shared" si="76"/>
        <v>0</v>
      </c>
      <c r="AC139" s="235">
        <f t="shared" si="76"/>
        <v>0</v>
      </c>
      <c r="AD139" s="235">
        <f t="shared" si="76"/>
        <v>0</v>
      </c>
      <c r="AE139" s="235">
        <f t="shared" si="76"/>
        <v>0</v>
      </c>
      <c r="AF139" s="210"/>
      <c r="AG139" s="210">
        <f t="shared" si="74"/>
        <v>0</v>
      </c>
      <c r="AH139" s="210">
        <f t="shared" si="58"/>
        <v>0</v>
      </c>
      <c r="AI139" s="235">
        <f>SUM(AI140+AI144)</f>
        <v>0</v>
      </c>
      <c r="AJ139" s="210">
        <f t="shared" si="42"/>
        <v>0</v>
      </c>
      <c r="AK139" s="235">
        <f>SUM(AK140+AK144)</f>
        <v>0</v>
      </c>
      <c r="AL139" s="235">
        <f>SUM(AL140+AL144)</f>
        <v>0</v>
      </c>
      <c r="AN139" s="306">
        <f t="shared" si="59"/>
        <v>0</v>
      </c>
    </row>
    <row r="140" spans="5:40" s="40" customFormat="1" ht="16.5" hidden="1">
      <c r="E140" s="62" t="s">
        <v>254</v>
      </c>
      <c r="F140" s="64"/>
      <c r="G140" s="64"/>
      <c r="H140" s="64"/>
      <c r="I140" s="65"/>
      <c r="J140" s="240" t="s">
        <v>298</v>
      </c>
      <c r="K140" s="241" t="s">
        <v>299</v>
      </c>
      <c r="L140" s="242">
        <f>SUM(L141)</f>
        <v>0</v>
      </c>
      <c r="M140" s="242">
        <f>SUM(M141)</f>
        <v>0</v>
      </c>
      <c r="N140" s="242">
        <f>SUM(N141)</f>
        <v>0</v>
      </c>
      <c r="O140" s="242">
        <f>SUM(O141)</f>
        <v>0</v>
      </c>
      <c r="P140" s="242">
        <f aca="true" t="shared" si="77" ref="P140:AE140">SUM(P141)</f>
        <v>0</v>
      </c>
      <c r="Q140" s="242">
        <f>SUM(Q141)</f>
        <v>0</v>
      </c>
      <c r="R140" s="242"/>
      <c r="S140" s="242">
        <f t="shared" si="77"/>
        <v>0</v>
      </c>
      <c r="T140" s="242">
        <f t="shared" si="77"/>
        <v>0</v>
      </c>
      <c r="U140" s="210">
        <f t="shared" si="60"/>
        <v>0</v>
      </c>
      <c r="V140" s="242">
        <f t="shared" si="77"/>
        <v>0</v>
      </c>
      <c r="W140" s="242"/>
      <c r="X140" s="242">
        <f t="shared" si="77"/>
        <v>0</v>
      </c>
      <c r="Y140" s="242">
        <f t="shared" si="77"/>
        <v>0</v>
      </c>
      <c r="Z140" s="242">
        <f t="shared" si="77"/>
        <v>0</v>
      </c>
      <c r="AA140" s="242">
        <f t="shared" si="77"/>
        <v>0</v>
      </c>
      <c r="AB140" s="242">
        <f t="shared" si="77"/>
        <v>0</v>
      </c>
      <c r="AC140" s="242">
        <f t="shared" si="77"/>
        <v>0</v>
      </c>
      <c r="AD140" s="242">
        <f t="shared" si="77"/>
        <v>0</v>
      </c>
      <c r="AE140" s="242">
        <f t="shared" si="77"/>
        <v>0</v>
      </c>
      <c r="AF140" s="210"/>
      <c r="AG140" s="210">
        <f t="shared" si="74"/>
        <v>0</v>
      </c>
      <c r="AH140" s="210">
        <f t="shared" si="58"/>
        <v>0</v>
      </c>
      <c r="AI140" s="242">
        <f>SUM(AI141)</f>
        <v>0</v>
      </c>
      <c r="AJ140" s="210">
        <f t="shared" si="42"/>
        <v>0</v>
      </c>
      <c r="AK140" s="242">
        <f>SUM(AK141)</f>
        <v>0</v>
      </c>
      <c r="AL140" s="242">
        <f>SUM(AL141)</f>
        <v>0</v>
      </c>
      <c r="AN140" s="306">
        <f t="shared" si="59"/>
        <v>0</v>
      </c>
    </row>
    <row r="141" spans="5:40" s="69" customFormat="1" ht="16.5" hidden="1">
      <c r="E141" s="66" t="s">
        <v>254</v>
      </c>
      <c r="F141" s="67"/>
      <c r="G141" s="67"/>
      <c r="H141" s="67"/>
      <c r="I141" s="68"/>
      <c r="J141" s="243" t="s">
        <v>300</v>
      </c>
      <c r="K141" s="244" t="s">
        <v>301</v>
      </c>
      <c r="L141" s="245">
        <f>SUM(L142:L143)</f>
        <v>0</v>
      </c>
      <c r="M141" s="245">
        <f aca="true" t="shared" si="78" ref="M141:AE141">SUM(M142:M143)</f>
        <v>0</v>
      </c>
      <c r="N141" s="245">
        <f t="shared" si="78"/>
        <v>0</v>
      </c>
      <c r="O141" s="245">
        <f t="shared" si="78"/>
        <v>0</v>
      </c>
      <c r="P141" s="245">
        <f t="shared" si="78"/>
        <v>0</v>
      </c>
      <c r="Q141" s="245">
        <f t="shared" si="78"/>
        <v>0</v>
      </c>
      <c r="R141" s="245"/>
      <c r="S141" s="245">
        <f t="shared" si="78"/>
        <v>0</v>
      </c>
      <c r="T141" s="245">
        <f t="shared" si="78"/>
        <v>0</v>
      </c>
      <c r="U141" s="210">
        <f t="shared" si="60"/>
        <v>0</v>
      </c>
      <c r="V141" s="245">
        <f t="shared" si="78"/>
        <v>0</v>
      </c>
      <c r="W141" s="245"/>
      <c r="X141" s="245">
        <f t="shared" si="78"/>
        <v>0</v>
      </c>
      <c r="Y141" s="245">
        <f t="shared" si="78"/>
        <v>0</v>
      </c>
      <c r="Z141" s="245">
        <f t="shared" si="78"/>
        <v>0</v>
      </c>
      <c r="AA141" s="245">
        <f t="shared" si="78"/>
        <v>0</v>
      </c>
      <c r="AB141" s="245">
        <f t="shared" si="78"/>
        <v>0</v>
      </c>
      <c r="AC141" s="245">
        <f t="shared" si="78"/>
        <v>0</v>
      </c>
      <c r="AD141" s="245">
        <f t="shared" si="78"/>
        <v>0</v>
      </c>
      <c r="AE141" s="245">
        <f t="shared" si="78"/>
        <v>0</v>
      </c>
      <c r="AF141" s="210"/>
      <c r="AG141" s="210">
        <f t="shared" si="74"/>
        <v>0</v>
      </c>
      <c r="AH141" s="210">
        <f t="shared" si="58"/>
        <v>0</v>
      </c>
      <c r="AI141" s="245">
        <f>SUM(AI142:AI143)</f>
        <v>0</v>
      </c>
      <c r="AJ141" s="210">
        <f t="shared" si="42"/>
        <v>0</v>
      </c>
      <c r="AK141" s="245">
        <f>SUM(AK142:AK143)</f>
        <v>0</v>
      </c>
      <c r="AL141" s="245">
        <f>SUM(AL142:AL143)</f>
        <v>0</v>
      </c>
      <c r="AN141" s="306">
        <f t="shared" si="59"/>
        <v>0</v>
      </c>
    </row>
    <row r="142" spans="5:40" s="74" customFormat="1" ht="16.5" hidden="1">
      <c r="E142" s="70" t="s">
        <v>254</v>
      </c>
      <c r="F142" s="71"/>
      <c r="G142" s="71"/>
      <c r="H142" s="71"/>
      <c r="I142" s="72"/>
      <c r="J142" s="249" t="s">
        <v>302</v>
      </c>
      <c r="K142" s="247" t="s">
        <v>301</v>
      </c>
      <c r="L142" s="248"/>
      <c r="M142" s="248"/>
      <c r="N142" s="248"/>
      <c r="O142" s="248"/>
      <c r="P142" s="248">
        <f>Q142-O142</f>
        <v>0</v>
      </c>
      <c r="Q142" s="248"/>
      <c r="R142" s="248"/>
      <c r="S142" s="248"/>
      <c r="T142" s="248"/>
      <c r="U142" s="210">
        <f t="shared" si="60"/>
        <v>0</v>
      </c>
      <c r="V142" s="248"/>
      <c r="W142" s="248"/>
      <c r="X142" s="248"/>
      <c r="Y142" s="248"/>
      <c r="Z142" s="248"/>
      <c r="AA142" s="248"/>
      <c r="AB142" s="248"/>
      <c r="AC142" s="248"/>
      <c r="AD142" s="248"/>
      <c r="AE142" s="248"/>
      <c r="AF142" s="210"/>
      <c r="AG142" s="210">
        <f t="shared" si="74"/>
        <v>0</v>
      </c>
      <c r="AH142" s="210">
        <f t="shared" si="58"/>
        <v>0</v>
      </c>
      <c r="AI142" s="248"/>
      <c r="AJ142" s="210">
        <f t="shared" si="42"/>
        <v>0</v>
      </c>
      <c r="AK142" s="248"/>
      <c r="AL142" s="248"/>
      <c r="AN142" s="306">
        <f t="shared" si="59"/>
        <v>0</v>
      </c>
    </row>
    <row r="143" spans="5:40" s="74" customFormat="1" ht="16.5" hidden="1">
      <c r="E143" s="70" t="s">
        <v>254</v>
      </c>
      <c r="F143" s="71"/>
      <c r="G143" s="71"/>
      <c r="H143" s="71"/>
      <c r="I143" s="72"/>
      <c r="J143" s="249" t="s">
        <v>302</v>
      </c>
      <c r="K143" s="247" t="s">
        <v>301</v>
      </c>
      <c r="L143" s="248"/>
      <c r="M143" s="248"/>
      <c r="N143" s="248"/>
      <c r="O143" s="248"/>
      <c r="P143" s="248">
        <f>Q143-O143</f>
        <v>0</v>
      </c>
      <c r="Q143" s="248"/>
      <c r="R143" s="248"/>
      <c r="S143" s="248"/>
      <c r="T143" s="248"/>
      <c r="U143" s="210">
        <f t="shared" si="60"/>
        <v>0</v>
      </c>
      <c r="V143" s="248"/>
      <c r="W143" s="248"/>
      <c r="X143" s="248"/>
      <c r="Y143" s="248"/>
      <c r="Z143" s="248"/>
      <c r="AA143" s="248"/>
      <c r="AB143" s="248"/>
      <c r="AC143" s="248"/>
      <c r="AD143" s="248"/>
      <c r="AE143" s="248"/>
      <c r="AF143" s="210"/>
      <c r="AG143" s="210">
        <f t="shared" si="74"/>
        <v>0</v>
      </c>
      <c r="AH143" s="210">
        <f aca="true" t="shared" si="79" ref="AH143:AH155">SUM(U143+AG143)</f>
        <v>0</v>
      </c>
      <c r="AI143" s="248"/>
      <c r="AJ143" s="210">
        <f t="shared" si="42"/>
        <v>0</v>
      </c>
      <c r="AK143" s="248"/>
      <c r="AL143" s="248"/>
      <c r="AN143" s="306">
        <f aca="true" t="shared" si="80" ref="AN143:AN168">SUM(S143+AG143)</f>
        <v>0</v>
      </c>
    </row>
    <row r="144" spans="5:40" s="40" customFormat="1" ht="16.5" hidden="1">
      <c r="E144" s="62" t="s">
        <v>254</v>
      </c>
      <c r="F144" s="64"/>
      <c r="G144" s="64"/>
      <c r="H144" s="64"/>
      <c r="I144" s="65"/>
      <c r="J144" s="240" t="s">
        <v>303</v>
      </c>
      <c r="K144" s="241" t="s">
        <v>304</v>
      </c>
      <c r="L144" s="242">
        <f>SUM(L145)</f>
        <v>0</v>
      </c>
      <c r="M144" s="242">
        <f>SUM(M145)</f>
        <v>0</v>
      </c>
      <c r="N144" s="242">
        <f>SUM(N145)</f>
        <v>0</v>
      </c>
      <c r="O144" s="242">
        <f>SUM(O145)</f>
        <v>0</v>
      </c>
      <c r="P144" s="242">
        <f aca="true" t="shared" si="81" ref="P144:AE144">SUM(P145)</f>
        <v>0</v>
      </c>
      <c r="Q144" s="242">
        <f>SUM(Q145)</f>
        <v>0</v>
      </c>
      <c r="R144" s="242"/>
      <c r="S144" s="242">
        <f t="shared" si="81"/>
        <v>0</v>
      </c>
      <c r="T144" s="242">
        <f t="shared" si="81"/>
        <v>0</v>
      </c>
      <c r="U144" s="210">
        <f aca="true" t="shared" si="82" ref="U144:U173">SUM(S144:T144)</f>
        <v>0</v>
      </c>
      <c r="V144" s="242">
        <f t="shared" si="81"/>
        <v>0</v>
      </c>
      <c r="W144" s="242"/>
      <c r="X144" s="242">
        <f t="shared" si="81"/>
        <v>0</v>
      </c>
      <c r="Y144" s="242">
        <f t="shared" si="81"/>
        <v>0</v>
      </c>
      <c r="Z144" s="242">
        <f t="shared" si="81"/>
        <v>0</v>
      </c>
      <c r="AA144" s="242">
        <f t="shared" si="81"/>
        <v>0</v>
      </c>
      <c r="AB144" s="242">
        <f t="shared" si="81"/>
        <v>0</v>
      </c>
      <c r="AC144" s="242">
        <f t="shared" si="81"/>
        <v>0</v>
      </c>
      <c r="AD144" s="242">
        <f t="shared" si="81"/>
        <v>0</v>
      </c>
      <c r="AE144" s="242">
        <f t="shared" si="81"/>
        <v>0</v>
      </c>
      <c r="AF144" s="210"/>
      <c r="AG144" s="210">
        <f t="shared" si="74"/>
        <v>0</v>
      </c>
      <c r="AH144" s="210">
        <f t="shared" si="79"/>
        <v>0</v>
      </c>
      <c r="AI144" s="242">
        <f>SUM(AI145)</f>
        <v>0</v>
      </c>
      <c r="AJ144" s="210">
        <f aca="true" t="shared" si="83" ref="AJ144:AJ173">SUM(AH144:AI144)</f>
        <v>0</v>
      </c>
      <c r="AK144" s="242">
        <f>SUM(AK145)</f>
        <v>0</v>
      </c>
      <c r="AL144" s="242">
        <f>SUM(AL145)</f>
        <v>0</v>
      </c>
      <c r="AN144" s="306">
        <f t="shared" si="80"/>
        <v>0</v>
      </c>
    </row>
    <row r="145" spans="5:40" s="69" customFormat="1" ht="16.5" hidden="1">
      <c r="E145" s="66" t="s">
        <v>254</v>
      </c>
      <c r="F145" s="67"/>
      <c r="G145" s="67"/>
      <c r="H145" s="67"/>
      <c r="I145" s="68"/>
      <c r="J145" s="243" t="s">
        <v>305</v>
      </c>
      <c r="K145" s="244" t="s">
        <v>306</v>
      </c>
      <c r="L145" s="245">
        <f>SUM(L146:L146)</f>
        <v>0</v>
      </c>
      <c r="M145" s="245">
        <f>SUM(M146:M146)</f>
        <v>0</v>
      </c>
      <c r="N145" s="245">
        <f>SUM(N146:N146)</f>
        <v>0</v>
      </c>
      <c r="O145" s="245">
        <f>SUM(O146:O146)</f>
        <v>0</v>
      </c>
      <c r="P145" s="245">
        <f aca="true" t="shared" si="84" ref="P145:AL145">SUM(P146:P146)</f>
        <v>0</v>
      </c>
      <c r="Q145" s="245">
        <f>SUM(Q146:Q146)</f>
        <v>0</v>
      </c>
      <c r="R145" s="245"/>
      <c r="S145" s="245">
        <f t="shared" si="84"/>
        <v>0</v>
      </c>
      <c r="T145" s="245">
        <f t="shared" si="84"/>
        <v>0</v>
      </c>
      <c r="U145" s="210">
        <f t="shared" si="82"/>
        <v>0</v>
      </c>
      <c r="V145" s="245">
        <f t="shared" si="84"/>
        <v>0</v>
      </c>
      <c r="W145" s="245"/>
      <c r="X145" s="245">
        <f t="shared" si="84"/>
        <v>0</v>
      </c>
      <c r="Y145" s="245">
        <f t="shared" si="84"/>
        <v>0</v>
      </c>
      <c r="Z145" s="245">
        <f t="shared" si="84"/>
        <v>0</v>
      </c>
      <c r="AA145" s="245">
        <f t="shared" si="84"/>
        <v>0</v>
      </c>
      <c r="AB145" s="245">
        <f t="shared" si="84"/>
        <v>0</v>
      </c>
      <c r="AC145" s="245">
        <f t="shared" si="84"/>
        <v>0</v>
      </c>
      <c r="AD145" s="245">
        <f t="shared" si="84"/>
        <v>0</v>
      </c>
      <c r="AE145" s="245">
        <f t="shared" si="84"/>
        <v>0</v>
      </c>
      <c r="AF145" s="210"/>
      <c r="AG145" s="210">
        <f t="shared" si="74"/>
        <v>0</v>
      </c>
      <c r="AH145" s="210">
        <f t="shared" si="79"/>
        <v>0</v>
      </c>
      <c r="AI145" s="245">
        <f t="shared" si="84"/>
        <v>0</v>
      </c>
      <c r="AJ145" s="210">
        <f t="shared" si="83"/>
        <v>0</v>
      </c>
      <c r="AK145" s="245">
        <f t="shared" si="84"/>
        <v>0</v>
      </c>
      <c r="AL145" s="245">
        <f t="shared" si="84"/>
        <v>0</v>
      </c>
      <c r="AN145" s="306">
        <f t="shared" si="80"/>
        <v>0</v>
      </c>
    </row>
    <row r="146" spans="5:40" s="74" customFormat="1" ht="16.5" hidden="1">
      <c r="E146" s="70" t="s">
        <v>254</v>
      </c>
      <c r="F146" s="71"/>
      <c r="G146" s="71"/>
      <c r="H146" s="71"/>
      <c r="I146" s="72"/>
      <c r="J146" s="249" t="s">
        <v>307</v>
      </c>
      <c r="K146" s="247" t="s">
        <v>308</v>
      </c>
      <c r="L146" s="248"/>
      <c r="M146" s="248"/>
      <c r="N146" s="248"/>
      <c r="O146" s="248"/>
      <c r="P146" s="248">
        <f>Q146-O146</f>
        <v>0</v>
      </c>
      <c r="Q146" s="248"/>
      <c r="R146" s="248"/>
      <c r="S146" s="248"/>
      <c r="T146" s="248"/>
      <c r="U146" s="210">
        <f t="shared" si="82"/>
        <v>0</v>
      </c>
      <c r="V146" s="248"/>
      <c r="W146" s="248"/>
      <c r="X146" s="248"/>
      <c r="Y146" s="248"/>
      <c r="Z146" s="248"/>
      <c r="AA146" s="248"/>
      <c r="AB146" s="248"/>
      <c r="AC146" s="248"/>
      <c r="AD146" s="248"/>
      <c r="AE146" s="248"/>
      <c r="AF146" s="210"/>
      <c r="AG146" s="210">
        <f t="shared" si="74"/>
        <v>0</v>
      </c>
      <c r="AH146" s="210">
        <f t="shared" si="79"/>
        <v>0</v>
      </c>
      <c r="AI146" s="248"/>
      <c r="AJ146" s="210">
        <f t="shared" si="83"/>
        <v>0</v>
      </c>
      <c r="AK146" s="248"/>
      <c r="AL146" s="248"/>
      <c r="AN146" s="306">
        <f t="shared" si="80"/>
        <v>0</v>
      </c>
    </row>
    <row r="147" spans="5:40" s="40" customFormat="1" ht="16.5" hidden="1">
      <c r="E147" s="62" t="s">
        <v>254</v>
      </c>
      <c r="F147" s="64"/>
      <c r="G147" s="64"/>
      <c r="H147" s="64"/>
      <c r="I147" s="65"/>
      <c r="J147" s="238" t="s">
        <v>309</v>
      </c>
      <c r="K147" s="239" t="s">
        <v>310</v>
      </c>
      <c r="L147" s="235">
        <f aca="true" t="shared" si="85" ref="L147:AE147">SUM(L148+L152+L154)</f>
        <v>0</v>
      </c>
      <c r="M147" s="235">
        <f t="shared" si="85"/>
        <v>0</v>
      </c>
      <c r="N147" s="235">
        <f t="shared" si="85"/>
        <v>0</v>
      </c>
      <c r="O147" s="235">
        <f t="shared" si="85"/>
        <v>0</v>
      </c>
      <c r="P147" s="235">
        <f t="shared" si="85"/>
        <v>0</v>
      </c>
      <c r="Q147" s="235">
        <f t="shared" si="85"/>
        <v>0</v>
      </c>
      <c r="R147" s="235"/>
      <c r="S147" s="235">
        <f t="shared" si="85"/>
        <v>0</v>
      </c>
      <c r="T147" s="235">
        <f t="shared" si="85"/>
        <v>0</v>
      </c>
      <c r="U147" s="210">
        <f t="shared" si="82"/>
        <v>0</v>
      </c>
      <c r="V147" s="235">
        <f t="shared" si="85"/>
        <v>0</v>
      </c>
      <c r="W147" s="235"/>
      <c r="X147" s="235">
        <f t="shared" si="85"/>
        <v>0</v>
      </c>
      <c r="Y147" s="235">
        <f t="shared" si="85"/>
        <v>0</v>
      </c>
      <c r="Z147" s="235">
        <f t="shared" si="85"/>
        <v>0</v>
      </c>
      <c r="AA147" s="235">
        <f t="shared" si="85"/>
        <v>0</v>
      </c>
      <c r="AB147" s="235">
        <f t="shared" si="85"/>
        <v>0</v>
      </c>
      <c r="AC147" s="235">
        <f t="shared" si="85"/>
        <v>0</v>
      </c>
      <c r="AD147" s="235">
        <f t="shared" si="85"/>
        <v>0</v>
      </c>
      <c r="AE147" s="235">
        <f t="shared" si="85"/>
        <v>0</v>
      </c>
      <c r="AF147" s="210"/>
      <c r="AG147" s="210">
        <f t="shared" si="74"/>
        <v>0</v>
      </c>
      <c r="AH147" s="210">
        <f t="shared" si="79"/>
        <v>0</v>
      </c>
      <c r="AI147" s="235">
        <f>SUM(AI148+AI152+AI154)</f>
        <v>0</v>
      </c>
      <c r="AJ147" s="210">
        <f t="shared" si="83"/>
        <v>0</v>
      </c>
      <c r="AK147" s="235">
        <f>SUM(AK148+AK152+AK154)</f>
        <v>0</v>
      </c>
      <c r="AL147" s="235">
        <f>SUM(AL148+AL152+AL154)</f>
        <v>0</v>
      </c>
      <c r="AN147" s="306">
        <f t="shared" si="80"/>
        <v>0</v>
      </c>
    </row>
    <row r="148" spans="5:40" s="40" customFormat="1" ht="16.5" hidden="1">
      <c r="E148" s="62" t="s">
        <v>254</v>
      </c>
      <c r="F148" s="64"/>
      <c r="G148" s="64"/>
      <c r="H148" s="64"/>
      <c r="I148" s="65"/>
      <c r="J148" s="240" t="s">
        <v>311</v>
      </c>
      <c r="K148" s="241" t="s">
        <v>312</v>
      </c>
      <c r="L148" s="242">
        <f>SUM(L149:L151)</f>
        <v>0</v>
      </c>
      <c r="M148" s="242">
        <f aca="true" t="shared" si="86" ref="M148:AE148">SUM(M149:M151)</f>
        <v>0</v>
      </c>
      <c r="N148" s="242">
        <f t="shared" si="86"/>
        <v>0</v>
      </c>
      <c r="O148" s="242">
        <f t="shared" si="86"/>
        <v>0</v>
      </c>
      <c r="P148" s="242">
        <f t="shared" si="86"/>
        <v>0</v>
      </c>
      <c r="Q148" s="242">
        <f t="shared" si="86"/>
        <v>0</v>
      </c>
      <c r="R148" s="242"/>
      <c r="S148" s="242">
        <f t="shared" si="86"/>
        <v>0</v>
      </c>
      <c r="T148" s="242">
        <f t="shared" si="86"/>
        <v>0</v>
      </c>
      <c r="U148" s="210">
        <f t="shared" si="82"/>
        <v>0</v>
      </c>
      <c r="V148" s="242">
        <f t="shared" si="86"/>
        <v>0</v>
      </c>
      <c r="W148" s="242"/>
      <c r="X148" s="242">
        <f t="shared" si="86"/>
        <v>0</v>
      </c>
      <c r="Y148" s="242">
        <f t="shared" si="86"/>
        <v>0</v>
      </c>
      <c r="Z148" s="242">
        <f t="shared" si="86"/>
        <v>0</v>
      </c>
      <c r="AA148" s="242">
        <f t="shared" si="86"/>
        <v>0</v>
      </c>
      <c r="AB148" s="242">
        <f t="shared" si="86"/>
        <v>0</v>
      </c>
      <c r="AC148" s="242">
        <f t="shared" si="86"/>
        <v>0</v>
      </c>
      <c r="AD148" s="242">
        <f t="shared" si="86"/>
        <v>0</v>
      </c>
      <c r="AE148" s="242">
        <f t="shared" si="86"/>
        <v>0</v>
      </c>
      <c r="AF148" s="210"/>
      <c r="AG148" s="210">
        <f t="shared" si="74"/>
        <v>0</v>
      </c>
      <c r="AH148" s="210">
        <f t="shared" si="79"/>
        <v>0</v>
      </c>
      <c r="AI148" s="242">
        <f>SUM(AI149:AI151)</f>
        <v>0</v>
      </c>
      <c r="AJ148" s="210">
        <f t="shared" si="83"/>
        <v>0</v>
      </c>
      <c r="AK148" s="242">
        <f>SUM(AK149:AK151)</f>
        <v>0</v>
      </c>
      <c r="AL148" s="242">
        <f>SUM(AL149:AL151)</f>
        <v>0</v>
      </c>
      <c r="AN148" s="306">
        <f t="shared" si="80"/>
        <v>0</v>
      </c>
    </row>
    <row r="149" spans="5:40" s="74" customFormat="1" ht="16.5" hidden="1">
      <c r="E149" s="70" t="s">
        <v>254</v>
      </c>
      <c r="F149" s="71"/>
      <c r="G149" s="71"/>
      <c r="H149" s="71"/>
      <c r="I149" s="72"/>
      <c r="J149" s="249" t="s">
        <v>313</v>
      </c>
      <c r="K149" s="247" t="s">
        <v>314</v>
      </c>
      <c r="L149" s="248"/>
      <c r="M149" s="248"/>
      <c r="N149" s="248"/>
      <c r="O149" s="248"/>
      <c r="P149" s="248">
        <f>Q149-O149</f>
        <v>0</v>
      </c>
      <c r="Q149" s="248"/>
      <c r="R149" s="248"/>
      <c r="S149" s="248"/>
      <c r="T149" s="248"/>
      <c r="U149" s="210">
        <f t="shared" si="82"/>
        <v>0</v>
      </c>
      <c r="V149" s="248"/>
      <c r="W149" s="248"/>
      <c r="X149" s="248"/>
      <c r="Y149" s="248"/>
      <c r="Z149" s="248"/>
      <c r="AA149" s="248"/>
      <c r="AB149" s="248"/>
      <c r="AC149" s="248"/>
      <c r="AD149" s="248"/>
      <c r="AE149" s="248"/>
      <c r="AF149" s="210"/>
      <c r="AG149" s="210">
        <f t="shared" si="74"/>
        <v>0</v>
      </c>
      <c r="AH149" s="210">
        <f t="shared" si="79"/>
        <v>0</v>
      </c>
      <c r="AI149" s="248"/>
      <c r="AJ149" s="210">
        <f t="shared" si="83"/>
        <v>0</v>
      </c>
      <c r="AK149" s="248"/>
      <c r="AL149" s="248"/>
      <c r="AN149" s="306">
        <f t="shared" si="80"/>
        <v>0</v>
      </c>
    </row>
    <row r="150" spans="5:40" s="74" customFormat="1" ht="16.5" hidden="1">
      <c r="E150" s="70" t="s">
        <v>254</v>
      </c>
      <c r="F150" s="71"/>
      <c r="G150" s="71"/>
      <c r="H150" s="71"/>
      <c r="I150" s="72"/>
      <c r="J150" s="249" t="s">
        <v>315</v>
      </c>
      <c r="K150" s="247" t="s">
        <v>316</v>
      </c>
      <c r="L150" s="248"/>
      <c r="M150" s="248"/>
      <c r="N150" s="248"/>
      <c r="O150" s="248"/>
      <c r="P150" s="248">
        <f>Q150-O150</f>
        <v>0</v>
      </c>
      <c r="Q150" s="248"/>
      <c r="R150" s="248"/>
      <c r="S150" s="248"/>
      <c r="T150" s="248"/>
      <c r="U150" s="210">
        <f t="shared" si="82"/>
        <v>0</v>
      </c>
      <c r="V150" s="248"/>
      <c r="W150" s="248"/>
      <c r="X150" s="248"/>
      <c r="Y150" s="248"/>
      <c r="Z150" s="248"/>
      <c r="AA150" s="248"/>
      <c r="AB150" s="248"/>
      <c r="AC150" s="248"/>
      <c r="AD150" s="248"/>
      <c r="AE150" s="248"/>
      <c r="AF150" s="210"/>
      <c r="AG150" s="210">
        <f t="shared" si="74"/>
        <v>0</v>
      </c>
      <c r="AH150" s="210">
        <f t="shared" si="79"/>
        <v>0</v>
      </c>
      <c r="AI150" s="248"/>
      <c r="AJ150" s="210">
        <f t="shared" si="83"/>
        <v>0</v>
      </c>
      <c r="AK150" s="248"/>
      <c r="AL150" s="248"/>
      <c r="AN150" s="306">
        <f t="shared" si="80"/>
        <v>0</v>
      </c>
    </row>
    <row r="151" spans="5:40" s="74" customFormat="1" ht="16.5" hidden="1">
      <c r="E151" s="70" t="s">
        <v>254</v>
      </c>
      <c r="F151" s="71"/>
      <c r="G151" s="71"/>
      <c r="H151" s="71"/>
      <c r="I151" s="72"/>
      <c r="J151" s="249" t="s">
        <v>317</v>
      </c>
      <c r="K151" s="247" t="s">
        <v>318</v>
      </c>
      <c r="L151" s="248"/>
      <c r="M151" s="248"/>
      <c r="N151" s="248"/>
      <c r="O151" s="248"/>
      <c r="P151" s="248">
        <f>Q151-O151</f>
        <v>0</v>
      </c>
      <c r="Q151" s="248"/>
      <c r="R151" s="248"/>
      <c r="S151" s="248"/>
      <c r="T151" s="248"/>
      <c r="U151" s="210">
        <f t="shared" si="82"/>
        <v>0</v>
      </c>
      <c r="V151" s="248"/>
      <c r="W151" s="248"/>
      <c r="X151" s="248"/>
      <c r="Y151" s="248"/>
      <c r="Z151" s="248"/>
      <c r="AA151" s="248"/>
      <c r="AB151" s="248"/>
      <c r="AC151" s="248"/>
      <c r="AD151" s="248"/>
      <c r="AE151" s="248"/>
      <c r="AF151" s="210"/>
      <c r="AG151" s="210">
        <f t="shared" si="74"/>
        <v>0</v>
      </c>
      <c r="AH151" s="210">
        <f t="shared" si="79"/>
        <v>0</v>
      </c>
      <c r="AI151" s="248"/>
      <c r="AJ151" s="210">
        <f t="shared" si="83"/>
        <v>0</v>
      </c>
      <c r="AK151" s="248"/>
      <c r="AL151" s="248"/>
      <c r="AN151" s="306">
        <f t="shared" si="80"/>
        <v>0</v>
      </c>
    </row>
    <row r="152" spans="5:40" s="81" customFormat="1" ht="15.75" hidden="1">
      <c r="E152" s="70" t="s">
        <v>254</v>
      </c>
      <c r="F152" s="64"/>
      <c r="G152" s="64"/>
      <c r="H152" s="64"/>
      <c r="I152" s="65"/>
      <c r="J152" s="240" t="s">
        <v>319</v>
      </c>
      <c r="K152" s="260" t="s">
        <v>320</v>
      </c>
      <c r="L152" s="242">
        <f aca="true" t="shared" si="87" ref="L152:Q152">SUM(L153)</f>
        <v>0</v>
      </c>
      <c r="M152" s="242">
        <f t="shared" si="87"/>
        <v>0</v>
      </c>
      <c r="N152" s="242">
        <f t="shared" si="87"/>
        <v>0</v>
      </c>
      <c r="O152" s="242">
        <f t="shared" si="87"/>
        <v>0</v>
      </c>
      <c r="P152" s="242">
        <f t="shared" si="87"/>
        <v>0</v>
      </c>
      <c r="Q152" s="242">
        <f t="shared" si="87"/>
        <v>0</v>
      </c>
      <c r="R152" s="242"/>
      <c r="S152" s="242">
        <f>SUM(S153)</f>
        <v>0</v>
      </c>
      <c r="T152" s="242">
        <f>SUM(T153)</f>
        <v>0</v>
      </c>
      <c r="U152" s="210">
        <f t="shared" si="82"/>
        <v>0</v>
      </c>
      <c r="V152" s="242">
        <f>SUM(V153)</f>
        <v>0</v>
      </c>
      <c r="W152" s="242"/>
      <c r="X152" s="242">
        <f aca="true" t="shared" si="88" ref="X152:AE152">SUM(X153)</f>
        <v>0</v>
      </c>
      <c r="Y152" s="242">
        <f t="shared" si="88"/>
        <v>0</v>
      </c>
      <c r="Z152" s="242">
        <f t="shared" si="88"/>
        <v>0</v>
      </c>
      <c r="AA152" s="242">
        <f t="shared" si="88"/>
        <v>0</v>
      </c>
      <c r="AB152" s="242">
        <f t="shared" si="88"/>
        <v>0</v>
      </c>
      <c r="AC152" s="242">
        <f t="shared" si="88"/>
        <v>0</v>
      </c>
      <c r="AD152" s="242">
        <f t="shared" si="88"/>
        <v>0</v>
      </c>
      <c r="AE152" s="242">
        <f t="shared" si="88"/>
        <v>0</v>
      </c>
      <c r="AF152" s="210"/>
      <c r="AG152" s="210">
        <f t="shared" si="74"/>
        <v>0</v>
      </c>
      <c r="AH152" s="210">
        <f t="shared" si="79"/>
        <v>0</v>
      </c>
      <c r="AI152" s="242">
        <f>SUM(AI153)</f>
        <v>0</v>
      </c>
      <c r="AJ152" s="210">
        <f t="shared" si="83"/>
        <v>0</v>
      </c>
      <c r="AK152" s="242">
        <f>SUM(AK153)</f>
        <v>0</v>
      </c>
      <c r="AL152" s="242">
        <f aca="true" t="shared" si="89" ref="AK152:AL154">SUM(AL153)</f>
        <v>0</v>
      </c>
      <c r="AN152" s="306">
        <f t="shared" si="80"/>
        <v>0</v>
      </c>
    </row>
    <row r="153" spans="5:40" s="82" customFormat="1" ht="15.75" hidden="1">
      <c r="E153" s="70" t="s">
        <v>254</v>
      </c>
      <c r="F153" s="64"/>
      <c r="G153" s="64"/>
      <c r="H153" s="64"/>
      <c r="I153" s="65"/>
      <c r="J153" s="249" t="s">
        <v>321</v>
      </c>
      <c r="K153" s="261" t="s">
        <v>83</v>
      </c>
      <c r="L153" s="248"/>
      <c r="M153" s="248"/>
      <c r="N153" s="248"/>
      <c r="O153" s="248"/>
      <c r="P153" s="248">
        <v>0</v>
      </c>
      <c r="Q153" s="248"/>
      <c r="R153" s="248"/>
      <c r="S153" s="248"/>
      <c r="T153" s="248"/>
      <c r="U153" s="210">
        <f t="shared" si="82"/>
        <v>0</v>
      </c>
      <c r="V153" s="248"/>
      <c r="W153" s="248"/>
      <c r="X153" s="248"/>
      <c r="Y153" s="248"/>
      <c r="Z153" s="248"/>
      <c r="AA153" s="248"/>
      <c r="AB153" s="248"/>
      <c r="AC153" s="248"/>
      <c r="AD153" s="248"/>
      <c r="AE153" s="248"/>
      <c r="AF153" s="210"/>
      <c r="AG153" s="210">
        <f t="shared" si="74"/>
        <v>0</v>
      </c>
      <c r="AH153" s="210">
        <f t="shared" si="79"/>
        <v>0</v>
      </c>
      <c r="AI153" s="248"/>
      <c r="AJ153" s="210">
        <f t="shared" si="83"/>
        <v>0</v>
      </c>
      <c r="AK153" s="248"/>
      <c r="AL153" s="248"/>
      <c r="AN153" s="306">
        <f t="shared" si="80"/>
        <v>0</v>
      </c>
    </row>
    <row r="154" spans="5:40" s="81" customFormat="1" ht="15.75" hidden="1">
      <c r="E154" s="70" t="s">
        <v>254</v>
      </c>
      <c r="F154" s="64"/>
      <c r="G154" s="64"/>
      <c r="H154" s="64"/>
      <c r="I154" s="65"/>
      <c r="J154" s="240" t="s">
        <v>322</v>
      </c>
      <c r="K154" s="260" t="s">
        <v>323</v>
      </c>
      <c r="L154" s="242">
        <f aca="true" t="shared" si="90" ref="L154:Q154">SUM(L155)</f>
        <v>0</v>
      </c>
      <c r="M154" s="242">
        <f t="shared" si="90"/>
        <v>0</v>
      </c>
      <c r="N154" s="242">
        <f t="shared" si="90"/>
        <v>0</v>
      </c>
      <c r="O154" s="242">
        <f t="shared" si="90"/>
        <v>0</v>
      </c>
      <c r="P154" s="242">
        <f t="shared" si="90"/>
        <v>0</v>
      </c>
      <c r="Q154" s="242">
        <f t="shared" si="90"/>
        <v>0</v>
      </c>
      <c r="R154" s="242"/>
      <c r="S154" s="242">
        <f>SUM(S155)</f>
        <v>0</v>
      </c>
      <c r="T154" s="242">
        <f>SUM(T155)</f>
        <v>0</v>
      </c>
      <c r="U154" s="210">
        <f t="shared" si="82"/>
        <v>0</v>
      </c>
      <c r="V154" s="242">
        <f>SUM(V155)</f>
        <v>0</v>
      </c>
      <c r="W154" s="242"/>
      <c r="X154" s="242">
        <f aca="true" t="shared" si="91" ref="X154:AE154">SUM(X155)</f>
        <v>0</v>
      </c>
      <c r="Y154" s="242">
        <f t="shared" si="91"/>
        <v>0</v>
      </c>
      <c r="Z154" s="242">
        <f t="shared" si="91"/>
        <v>0</v>
      </c>
      <c r="AA154" s="242">
        <f t="shared" si="91"/>
        <v>0</v>
      </c>
      <c r="AB154" s="242">
        <f t="shared" si="91"/>
        <v>0</v>
      </c>
      <c r="AC154" s="242">
        <f t="shared" si="91"/>
        <v>0</v>
      </c>
      <c r="AD154" s="242">
        <f t="shared" si="91"/>
        <v>0</v>
      </c>
      <c r="AE154" s="242">
        <f t="shared" si="91"/>
        <v>0</v>
      </c>
      <c r="AF154" s="210"/>
      <c r="AG154" s="210">
        <f t="shared" si="74"/>
        <v>0</v>
      </c>
      <c r="AH154" s="210">
        <f t="shared" si="79"/>
        <v>0</v>
      </c>
      <c r="AI154" s="242">
        <f>SUM(AI155)</f>
        <v>0</v>
      </c>
      <c r="AJ154" s="210">
        <f t="shared" si="83"/>
        <v>0</v>
      </c>
      <c r="AK154" s="242">
        <f t="shared" si="89"/>
        <v>0</v>
      </c>
      <c r="AL154" s="242">
        <f t="shared" si="89"/>
        <v>0</v>
      </c>
      <c r="AN154" s="306">
        <f t="shared" si="80"/>
        <v>0</v>
      </c>
    </row>
    <row r="155" spans="5:40" s="82" customFormat="1" ht="15.75" hidden="1">
      <c r="E155" s="70" t="s">
        <v>254</v>
      </c>
      <c r="F155" s="64"/>
      <c r="G155" s="64"/>
      <c r="H155" s="64"/>
      <c r="I155" s="65"/>
      <c r="J155" s="249" t="s">
        <v>324</v>
      </c>
      <c r="K155" s="261" t="s">
        <v>325</v>
      </c>
      <c r="L155" s="248"/>
      <c r="M155" s="248"/>
      <c r="N155" s="248"/>
      <c r="O155" s="248"/>
      <c r="P155" s="248">
        <v>0</v>
      </c>
      <c r="Q155" s="248"/>
      <c r="R155" s="248"/>
      <c r="S155" s="248"/>
      <c r="T155" s="248"/>
      <c r="U155" s="210">
        <f t="shared" si="82"/>
        <v>0</v>
      </c>
      <c r="V155" s="248"/>
      <c r="W155" s="248"/>
      <c r="X155" s="248"/>
      <c r="Y155" s="248"/>
      <c r="Z155" s="248"/>
      <c r="AA155" s="248"/>
      <c r="AB155" s="248"/>
      <c r="AC155" s="248"/>
      <c r="AD155" s="248"/>
      <c r="AE155" s="248"/>
      <c r="AF155" s="210"/>
      <c r="AG155" s="210">
        <f t="shared" si="74"/>
        <v>0</v>
      </c>
      <c r="AH155" s="210">
        <f t="shared" si="79"/>
        <v>0</v>
      </c>
      <c r="AI155" s="248"/>
      <c r="AJ155" s="210">
        <f t="shared" si="83"/>
        <v>0</v>
      </c>
      <c r="AK155" s="248"/>
      <c r="AL155" s="248"/>
      <c r="AN155" s="306">
        <f t="shared" si="80"/>
        <v>0</v>
      </c>
    </row>
    <row r="156" spans="5:40" s="83" customFormat="1" ht="15.75">
      <c r="E156" s="47"/>
      <c r="F156" s="47"/>
      <c r="G156" s="47"/>
      <c r="H156" s="47"/>
      <c r="I156" s="47"/>
      <c r="J156" s="262" t="s">
        <v>326</v>
      </c>
      <c r="K156" s="263"/>
      <c r="L156" s="264"/>
      <c r="M156" s="265"/>
      <c r="N156" s="265"/>
      <c r="O156" s="265"/>
      <c r="P156" s="265"/>
      <c r="Q156" s="265"/>
      <c r="R156" s="266"/>
      <c r="S156" s="264"/>
      <c r="T156" s="264"/>
      <c r="U156" s="210"/>
      <c r="V156" s="264"/>
      <c r="W156" s="264"/>
      <c r="X156" s="264"/>
      <c r="Y156" s="264"/>
      <c r="Z156" s="264"/>
      <c r="AA156" s="264"/>
      <c r="AB156" s="264"/>
      <c r="AC156" s="264"/>
      <c r="AD156" s="264"/>
      <c r="AE156" s="264"/>
      <c r="AF156" s="210"/>
      <c r="AG156" s="210"/>
      <c r="AH156" s="210"/>
      <c r="AI156" s="264"/>
      <c r="AJ156" s="210"/>
      <c r="AK156" s="264"/>
      <c r="AL156" s="264"/>
      <c r="AN156" s="306">
        <f t="shared" si="80"/>
        <v>0</v>
      </c>
    </row>
    <row r="157" spans="5:40" ht="16.5">
      <c r="E157" s="62"/>
      <c r="F157" s="64"/>
      <c r="G157" s="64"/>
      <c r="H157" s="64"/>
      <c r="I157" s="65"/>
      <c r="J157" s="267" t="s">
        <v>112</v>
      </c>
      <c r="K157" s="268" t="s">
        <v>327</v>
      </c>
      <c r="L157" s="269">
        <f>L17</f>
        <v>0</v>
      </c>
      <c r="M157" s="269">
        <f>M17</f>
        <v>0</v>
      </c>
      <c r="N157" s="269">
        <f>N17</f>
        <v>0</v>
      </c>
      <c r="O157" s="269">
        <f>O17</f>
        <v>0</v>
      </c>
      <c r="P157" s="269">
        <f>Q157-O157</f>
        <v>0</v>
      </c>
      <c r="Q157" s="269">
        <f>Q17</f>
        <v>0</v>
      </c>
      <c r="R157" s="269"/>
      <c r="S157" s="269">
        <f aca="true" t="shared" si="92" ref="S157:AL157">S17</f>
        <v>6470309</v>
      </c>
      <c r="T157" s="269">
        <f t="shared" si="92"/>
        <v>0</v>
      </c>
      <c r="U157" s="210">
        <f t="shared" si="82"/>
        <v>6470309</v>
      </c>
      <c r="V157" s="269">
        <f t="shared" si="92"/>
        <v>104000</v>
      </c>
      <c r="W157" s="269"/>
      <c r="X157" s="269">
        <f t="shared" si="92"/>
        <v>50000</v>
      </c>
      <c r="Y157" s="269">
        <f t="shared" si="92"/>
        <v>301033</v>
      </c>
      <c r="Z157" s="269">
        <f t="shared" si="92"/>
        <v>0</v>
      </c>
      <c r="AA157" s="269">
        <f t="shared" si="92"/>
        <v>0</v>
      </c>
      <c r="AB157" s="269">
        <f t="shared" si="92"/>
        <v>0</v>
      </c>
      <c r="AC157" s="269">
        <f t="shared" si="92"/>
        <v>0</v>
      </c>
      <c r="AD157" s="269">
        <f t="shared" si="92"/>
        <v>0</v>
      </c>
      <c r="AE157" s="269">
        <f t="shared" si="92"/>
        <v>0</v>
      </c>
      <c r="AF157" s="210"/>
      <c r="AG157" s="210">
        <f aca="true" t="shared" si="93" ref="AG157:AG164">SUM(V157:AE157)</f>
        <v>455033</v>
      </c>
      <c r="AH157" s="210">
        <f aca="true" t="shared" si="94" ref="AH157:AH164">SUM(U157+AG157)</f>
        <v>6925342</v>
      </c>
      <c r="AI157" s="269">
        <f>AI17</f>
        <v>0</v>
      </c>
      <c r="AJ157" s="210">
        <f t="shared" si="83"/>
        <v>6925342</v>
      </c>
      <c r="AK157" s="269">
        <f t="shared" si="92"/>
        <v>7197204</v>
      </c>
      <c r="AL157" s="269">
        <f t="shared" si="92"/>
        <v>7289720</v>
      </c>
      <c r="AN157" s="306">
        <f t="shared" si="80"/>
        <v>6925342</v>
      </c>
    </row>
    <row r="158" spans="5:40" ht="16.5">
      <c r="E158" s="62"/>
      <c r="F158" s="64"/>
      <c r="G158" s="64"/>
      <c r="H158" s="64"/>
      <c r="I158" s="65"/>
      <c r="J158" s="267" t="s">
        <v>113</v>
      </c>
      <c r="K158" s="268" t="s">
        <v>296</v>
      </c>
      <c r="L158" s="269">
        <f>L138</f>
        <v>0</v>
      </c>
      <c r="M158" s="269">
        <f>M138</f>
        <v>0</v>
      </c>
      <c r="N158" s="269">
        <f>N138</f>
        <v>0</v>
      </c>
      <c r="O158" s="269">
        <f>O138</f>
        <v>0</v>
      </c>
      <c r="P158" s="269">
        <f>Q158-O158</f>
        <v>0</v>
      </c>
      <c r="Q158" s="269">
        <f>Q138</f>
        <v>0</v>
      </c>
      <c r="R158" s="269"/>
      <c r="S158" s="269">
        <f aca="true" t="shared" si="95" ref="S158:AL158">S138</f>
        <v>0</v>
      </c>
      <c r="T158" s="269">
        <f t="shared" si="95"/>
        <v>0</v>
      </c>
      <c r="U158" s="210">
        <f t="shared" si="82"/>
        <v>0</v>
      </c>
      <c r="V158" s="269">
        <f t="shared" si="95"/>
        <v>0</v>
      </c>
      <c r="W158" s="269"/>
      <c r="X158" s="269">
        <f t="shared" si="95"/>
        <v>0</v>
      </c>
      <c r="Y158" s="269">
        <f t="shared" si="95"/>
        <v>0</v>
      </c>
      <c r="Z158" s="269">
        <f t="shared" si="95"/>
        <v>0</v>
      </c>
      <c r="AA158" s="269">
        <f t="shared" si="95"/>
        <v>0</v>
      </c>
      <c r="AB158" s="269">
        <f t="shared" si="95"/>
        <v>0</v>
      </c>
      <c r="AC158" s="269">
        <f t="shared" si="95"/>
        <v>0</v>
      </c>
      <c r="AD158" s="269">
        <f t="shared" si="95"/>
        <v>0</v>
      </c>
      <c r="AE158" s="269">
        <f t="shared" si="95"/>
        <v>0</v>
      </c>
      <c r="AF158" s="210"/>
      <c r="AG158" s="210">
        <f t="shared" si="93"/>
        <v>0</v>
      </c>
      <c r="AH158" s="210">
        <f t="shared" si="94"/>
        <v>0</v>
      </c>
      <c r="AI158" s="269">
        <f>AI138</f>
        <v>0</v>
      </c>
      <c r="AJ158" s="210">
        <f t="shared" si="83"/>
        <v>0</v>
      </c>
      <c r="AK158" s="269">
        <f t="shared" si="95"/>
        <v>0</v>
      </c>
      <c r="AL158" s="269">
        <f t="shared" si="95"/>
        <v>0</v>
      </c>
      <c r="AN158" s="306">
        <f t="shared" si="80"/>
        <v>0</v>
      </c>
    </row>
    <row r="159" spans="5:40" ht="16.5">
      <c r="E159" s="62"/>
      <c r="F159" s="64"/>
      <c r="G159" s="64"/>
      <c r="H159" s="64"/>
      <c r="I159" s="65"/>
      <c r="J159" s="270"/>
      <c r="K159" s="271" t="s">
        <v>328</v>
      </c>
      <c r="L159" s="272">
        <f aca="true" t="shared" si="96" ref="L159:AE159">L157+L158</f>
        <v>0</v>
      </c>
      <c r="M159" s="272">
        <f t="shared" si="96"/>
        <v>0</v>
      </c>
      <c r="N159" s="272">
        <f t="shared" si="96"/>
        <v>0</v>
      </c>
      <c r="O159" s="272">
        <f t="shared" si="96"/>
        <v>0</v>
      </c>
      <c r="P159" s="272">
        <f t="shared" si="96"/>
        <v>0</v>
      </c>
      <c r="Q159" s="272">
        <f t="shared" si="96"/>
        <v>0</v>
      </c>
      <c r="R159" s="272"/>
      <c r="S159" s="272">
        <f t="shared" si="96"/>
        <v>6470309</v>
      </c>
      <c r="T159" s="272">
        <f t="shared" si="96"/>
        <v>0</v>
      </c>
      <c r="U159" s="210">
        <f t="shared" si="82"/>
        <v>6470309</v>
      </c>
      <c r="V159" s="272">
        <f t="shared" si="96"/>
        <v>104000</v>
      </c>
      <c r="W159" s="272"/>
      <c r="X159" s="272">
        <f t="shared" si="96"/>
        <v>50000</v>
      </c>
      <c r="Y159" s="272">
        <f t="shared" si="96"/>
        <v>301033</v>
      </c>
      <c r="Z159" s="272">
        <f t="shared" si="96"/>
        <v>0</v>
      </c>
      <c r="AA159" s="272">
        <f t="shared" si="96"/>
        <v>0</v>
      </c>
      <c r="AB159" s="272">
        <f t="shared" si="96"/>
        <v>0</v>
      </c>
      <c r="AC159" s="272">
        <f t="shared" si="96"/>
        <v>0</v>
      </c>
      <c r="AD159" s="272">
        <f t="shared" si="96"/>
        <v>0</v>
      </c>
      <c r="AE159" s="272">
        <f t="shared" si="96"/>
        <v>0</v>
      </c>
      <c r="AF159" s="210"/>
      <c r="AG159" s="210">
        <f t="shared" si="93"/>
        <v>455033</v>
      </c>
      <c r="AH159" s="210">
        <f t="shared" si="94"/>
        <v>6925342</v>
      </c>
      <c r="AI159" s="272">
        <f>AI157+AI158</f>
        <v>0</v>
      </c>
      <c r="AJ159" s="210">
        <f t="shared" si="83"/>
        <v>6925342</v>
      </c>
      <c r="AK159" s="272">
        <f>AK157+AK158</f>
        <v>7197204</v>
      </c>
      <c r="AL159" s="272">
        <f>AL157+AL158</f>
        <v>7289720</v>
      </c>
      <c r="AN159" s="306">
        <f t="shared" si="80"/>
        <v>6925342</v>
      </c>
    </row>
    <row r="160" spans="5:40" ht="16.5">
      <c r="E160" s="62"/>
      <c r="F160" s="64"/>
      <c r="G160" s="64"/>
      <c r="H160" s="64"/>
      <c r="I160" s="65"/>
      <c r="J160" s="273" t="s">
        <v>329</v>
      </c>
      <c r="K160" s="274" t="s">
        <v>330</v>
      </c>
      <c r="L160" s="269"/>
      <c r="M160" s="269">
        <v>0</v>
      </c>
      <c r="N160" s="269">
        <v>0</v>
      </c>
      <c r="O160" s="269">
        <v>0</v>
      </c>
      <c r="P160" s="269">
        <f>Q160-O160</f>
        <v>0</v>
      </c>
      <c r="Q160" s="269">
        <v>0</v>
      </c>
      <c r="R160" s="269"/>
      <c r="S160" s="269"/>
      <c r="T160" s="269"/>
      <c r="U160" s="210">
        <f t="shared" si="82"/>
        <v>0</v>
      </c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10"/>
      <c r="AG160" s="210">
        <f t="shared" si="93"/>
        <v>0</v>
      </c>
      <c r="AH160" s="210">
        <f t="shared" si="94"/>
        <v>0</v>
      </c>
      <c r="AI160" s="269"/>
      <c r="AJ160" s="210">
        <f t="shared" si="83"/>
        <v>0</v>
      </c>
      <c r="AK160" s="269"/>
      <c r="AL160" s="269"/>
      <c r="AN160" s="306">
        <f t="shared" si="80"/>
        <v>0</v>
      </c>
    </row>
    <row r="161" spans="5:40" s="40" customFormat="1" ht="16.5">
      <c r="E161" s="62"/>
      <c r="F161" s="64"/>
      <c r="G161" s="64"/>
      <c r="H161" s="64"/>
      <c r="I161" s="65"/>
      <c r="J161" s="275"/>
      <c r="K161" s="276" t="s">
        <v>331</v>
      </c>
      <c r="L161" s="235">
        <f aca="true" t="shared" si="97" ref="L161:AE161">SUM(L159:L160)</f>
        <v>0</v>
      </c>
      <c r="M161" s="235">
        <f t="shared" si="97"/>
        <v>0</v>
      </c>
      <c r="N161" s="235">
        <f t="shared" si="97"/>
        <v>0</v>
      </c>
      <c r="O161" s="235">
        <f t="shared" si="97"/>
        <v>0</v>
      </c>
      <c r="P161" s="235">
        <f t="shared" si="97"/>
        <v>0</v>
      </c>
      <c r="Q161" s="235">
        <f t="shared" si="97"/>
        <v>0</v>
      </c>
      <c r="R161" s="235"/>
      <c r="S161" s="235">
        <f t="shared" si="97"/>
        <v>6470309</v>
      </c>
      <c r="T161" s="235">
        <f t="shared" si="97"/>
        <v>0</v>
      </c>
      <c r="U161" s="210">
        <f t="shared" si="82"/>
        <v>6470309</v>
      </c>
      <c r="V161" s="235">
        <f t="shared" si="97"/>
        <v>104000</v>
      </c>
      <c r="W161" s="235"/>
      <c r="X161" s="235">
        <f t="shared" si="97"/>
        <v>50000</v>
      </c>
      <c r="Y161" s="235">
        <f t="shared" si="97"/>
        <v>301033</v>
      </c>
      <c r="Z161" s="235">
        <f t="shared" si="97"/>
        <v>0</v>
      </c>
      <c r="AA161" s="235">
        <f t="shared" si="97"/>
        <v>0</v>
      </c>
      <c r="AB161" s="235">
        <f t="shared" si="97"/>
        <v>0</v>
      </c>
      <c r="AC161" s="235">
        <f t="shared" si="97"/>
        <v>0</v>
      </c>
      <c r="AD161" s="235">
        <f t="shared" si="97"/>
        <v>0</v>
      </c>
      <c r="AE161" s="235">
        <f t="shared" si="97"/>
        <v>0</v>
      </c>
      <c r="AF161" s="210"/>
      <c r="AG161" s="210">
        <f t="shared" si="93"/>
        <v>455033</v>
      </c>
      <c r="AH161" s="210">
        <f t="shared" si="94"/>
        <v>6925342</v>
      </c>
      <c r="AI161" s="235">
        <f>SUM(AI159:AI160)</f>
        <v>0</v>
      </c>
      <c r="AJ161" s="210">
        <f t="shared" si="83"/>
        <v>6925342</v>
      </c>
      <c r="AK161" s="235">
        <f>SUM(AK159:AK160)</f>
        <v>7197204</v>
      </c>
      <c r="AL161" s="235">
        <f>SUM(AL159:AL160)</f>
        <v>7289720</v>
      </c>
      <c r="AN161" s="306">
        <f t="shared" si="80"/>
        <v>6925342</v>
      </c>
    </row>
    <row r="162" spans="5:40" ht="16.5">
      <c r="E162" s="62"/>
      <c r="F162" s="64"/>
      <c r="G162" s="64"/>
      <c r="H162" s="64"/>
      <c r="I162" s="65"/>
      <c r="J162" s="273">
        <v>84452</v>
      </c>
      <c r="K162" s="274" t="s">
        <v>332</v>
      </c>
      <c r="L162" s="269"/>
      <c r="M162" s="269">
        <v>0</v>
      </c>
      <c r="N162" s="269">
        <v>0</v>
      </c>
      <c r="O162" s="269">
        <v>0</v>
      </c>
      <c r="P162" s="269">
        <f>Q162-O162</f>
        <v>0</v>
      </c>
      <c r="Q162" s="269">
        <v>0</v>
      </c>
      <c r="R162" s="269"/>
      <c r="S162" s="269"/>
      <c r="T162" s="269"/>
      <c r="U162" s="210">
        <f t="shared" si="82"/>
        <v>0</v>
      </c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10"/>
      <c r="AG162" s="210">
        <f t="shared" si="93"/>
        <v>0</v>
      </c>
      <c r="AH162" s="210">
        <f t="shared" si="94"/>
        <v>0</v>
      </c>
      <c r="AI162" s="269"/>
      <c r="AJ162" s="210">
        <f t="shared" si="83"/>
        <v>0</v>
      </c>
      <c r="AK162" s="269"/>
      <c r="AL162" s="269"/>
      <c r="AN162" s="306">
        <f t="shared" si="80"/>
        <v>0</v>
      </c>
    </row>
    <row r="163" spans="5:40" s="40" customFormat="1" ht="16.5">
      <c r="E163" s="62"/>
      <c r="F163" s="64"/>
      <c r="G163" s="64"/>
      <c r="H163" s="64"/>
      <c r="I163" s="65"/>
      <c r="J163" s="277" t="s">
        <v>333</v>
      </c>
      <c r="K163" s="278" t="s">
        <v>334</v>
      </c>
      <c r="L163" s="235">
        <f aca="true" t="shared" si="98" ref="L163:AE163">SUM(L160+L162)</f>
        <v>0</v>
      </c>
      <c r="M163" s="235">
        <f t="shared" si="98"/>
        <v>0</v>
      </c>
      <c r="N163" s="235">
        <f t="shared" si="98"/>
        <v>0</v>
      </c>
      <c r="O163" s="235">
        <f t="shared" si="98"/>
        <v>0</v>
      </c>
      <c r="P163" s="235">
        <f t="shared" si="98"/>
        <v>0</v>
      </c>
      <c r="Q163" s="235">
        <f t="shared" si="98"/>
        <v>0</v>
      </c>
      <c r="R163" s="235"/>
      <c r="S163" s="235">
        <f t="shared" si="98"/>
        <v>0</v>
      </c>
      <c r="T163" s="235">
        <f t="shared" si="98"/>
        <v>0</v>
      </c>
      <c r="U163" s="210">
        <f t="shared" si="82"/>
        <v>0</v>
      </c>
      <c r="V163" s="235">
        <f t="shared" si="98"/>
        <v>0</v>
      </c>
      <c r="W163" s="235"/>
      <c r="X163" s="235">
        <f t="shared" si="98"/>
        <v>0</v>
      </c>
      <c r="Y163" s="235">
        <f t="shared" si="98"/>
        <v>0</v>
      </c>
      <c r="Z163" s="235">
        <f t="shared" si="98"/>
        <v>0</v>
      </c>
      <c r="AA163" s="235">
        <f t="shared" si="98"/>
        <v>0</v>
      </c>
      <c r="AB163" s="235">
        <f t="shared" si="98"/>
        <v>0</v>
      </c>
      <c r="AC163" s="235">
        <f t="shared" si="98"/>
        <v>0</v>
      </c>
      <c r="AD163" s="235">
        <f t="shared" si="98"/>
        <v>0</v>
      </c>
      <c r="AE163" s="235">
        <f t="shared" si="98"/>
        <v>0</v>
      </c>
      <c r="AF163" s="210"/>
      <c r="AG163" s="210">
        <f t="shared" si="93"/>
        <v>0</v>
      </c>
      <c r="AH163" s="210">
        <f t="shared" si="94"/>
        <v>0</v>
      </c>
      <c r="AI163" s="235">
        <f>SUM(AI160+AI162)</f>
        <v>0</v>
      </c>
      <c r="AJ163" s="210">
        <f t="shared" si="83"/>
        <v>0</v>
      </c>
      <c r="AK163" s="235">
        <f>SUM(AK160+AK162)</f>
        <v>0</v>
      </c>
      <c r="AL163" s="235">
        <f>SUM(AL160+AL162)</f>
        <v>0</v>
      </c>
      <c r="AN163" s="306">
        <f t="shared" si="80"/>
        <v>0</v>
      </c>
    </row>
    <row r="164" spans="5:40" ht="16.5">
      <c r="E164" s="62"/>
      <c r="F164" s="64"/>
      <c r="G164" s="64"/>
      <c r="H164" s="64"/>
      <c r="I164" s="65"/>
      <c r="J164" s="275"/>
      <c r="K164" s="271" t="s">
        <v>335</v>
      </c>
      <c r="L164" s="272">
        <f aca="true" t="shared" si="99" ref="L164:AE164">SUM(L159+L163)</f>
        <v>0</v>
      </c>
      <c r="M164" s="272">
        <f t="shared" si="99"/>
        <v>0</v>
      </c>
      <c r="N164" s="272">
        <f t="shared" si="99"/>
        <v>0</v>
      </c>
      <c r="O164" s="272">
        <f t="shared" si="99"/>
        <v>0</v>
      </c>
      <c r="P164" s="272">
        <f t="shared" si="99"/>
        <v>0</v>
      </c>
      <c r="Q164" s="272">
        <f t="shared" si="99"/>
        <v>0</v>
      </c>
      <c r="R164" s="272"/>
      <c r="S164" s="272">
        <f t="shared" si="99"/>
        <v>6470309</v>
      </c>
      <c r="T164" s="272">
        <f t="shared" si="99"/>
        <v>0</v>
      </c>
      <c r="U164" s="210">
        <f t="shared" si="82"/>
        <v>6470309</v>
      </c>
      <c r="V164" s="272">
        <f t="shared" si="99"/>
        <v>104000</v>
      </c>
      <c r="W164" s="272"/>
      <c r="X164" s="272">
        <f t="shared" si="99"/>
        <v>50000</v>
      </c>
      <c r="Y164" s="272">
        <f t="shared" si="99"/>
        <v>301033</v>
      </c>
      <c r="Z164" s="272">
        <f t="shared" si="99"/>
        <v>0</v>
      </c>
      <c r="AA164" s="272">
        <f t="shared" si="99"/>
        <v>0</v>
      </c>
      <c r="AB164" s="272">
        <f t="shared" si="99"/>
        <v>0</v>
      </c>
      <c r="AC164" s="272">
        <f t="shared" si="99"/>
        <v>0</v>
      </c>
      <c r="AD164" s="272">
        <f t="shared" si="99"/>
        <v>0</v>
      </c>
      <c r="AE164" s="272">
        <f t="shared" si="99"/>
        <v>0</v>
      </c>
      <c r="AF164" s="210"/>
      <c r="AG164" s="210">
        <f t="shared" si="93"/>
        <v>455033</v>
      </c>
      <c r="AH164" s="210">
        <f t="shared" si="94"/>
        <v>6925342</v>
      </c>
      <c r="AI164" s="272">
        <f>SUM(AI159+AI163)</f>
        <v>0</v>
      </c>
      <c r="AJ164" s="210">
        <f t="shared" si="83"/>
        <v>6925342</v>
      </c>
      <c r="AK164" s="272">
        <f>SUM(AK159+AK163)</f>
        <v>7197204</v>
      </c>
      <c r="AL164" s="272">
        <f>SUM(AL159+AL163)</f>
        <v>7289720</v>
      </c>
      <c r="AN164" s="306">
        <f t="shared" si="80"/>
        <v>6925342</v>
      </c>
    </row>
    <row r="165" spans="5:40" ht="16.5">
      <c r="E165" s="71" t="s">
        <v>336</v>
      </c>
      <c r="F165" s="71"/>
      <c r="G165" s="64"/>
      <c r="H165" s="64"/>
      <c r="I165" s="71" t="s">
        <v>337</v>
      </c>
      <c r="J165" s="279"/>
      <c r="K165" s="268" t="s">
        <v>338</v>
      </c>
      <c r="L165" s="269"/>
      <c r="M165" s="269"/>
      <c r="N165" s="269"/>
      <c r="O165" s="269"/>
      <c r="P165" s="269">
        <f>Q165-O165</f>
        <v>0</v>
      </c>
      <c r="Q165" s="269"/>
      <c r="R165" s="269"/>
      <c r="S165" s="269"/>
      <c r="T165" s="269"/>
      <c r="U165" s="210">
        <f t="shared" si="82"/>
        <v>0</v>
      </c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10">
        <v>20000</v>
      </c>
      <c r="AG165" s="210">
        <v>60000</v>
      </c>
      <c r="AH165" s="210">
        <v>60000</v>
      </c>
      <c r="AI165" s="269"/>
      <c r="AJ165" s="210">
        <f t="shared" si="83"/>
        <v>60000</v>
      </c>
      <c r="AK165" s="269"/>
      <c r="AL165" s="269"/>
      <c r="AN165" s="306">
        <f t="shared" si="80"/>
        <v>60000</v>
      </c>
    </row>
    <row r="166" spans="5:40" s="40" customFormat="1" ht="16.5">
      <c r="E166" s="62"/>
      <c r="F166" s="64"/>
      <c r="G166" s="64"/>
      <c r="H166" s="64"/>
      <c r="I166" s="64"/>
      <c r="J166" s="280" t="s">
        <v>339</v>
      </c>
      <c r="K166" s="281"/>
      <c r="L166" s="235">
        <f aca="true" t="shared" si="100" ref="L166:AL166">L164+L165</f>
        <v>0</v>
      </c>
      <c r="M166" s="235">
        <f t="shared" si="100"/>
        <v>0</v>
      </c>
      <c r="N166" s="235">
        <f t="shared" si="100"/>
        <v>0</v>
      </c>
      <c r="O166" s="235">
        <f t="shared" si="100"/>
        <v>0</v>
      </c>
      <c r="P166" s="235">
        <f t="shared" si="100"/>
        <v>0</v>
      </c>
      <c r="Q166" s="235">
        <f t="shared" si="100"/>
        <v>0</v>
      </c>
      <c r="R166" s="235"/>
      <c r="S166" s="235">
        <f t="shared" si="100"/>
        <v>6470309</v>
      </c>
      <c r="T166" s="235">
        <f t="shared" si="100"/>
        <v>0</v>
      </c>
      <c r="U166" s="210">
        <f t="shared" si="82"/>
        <v>6470309</v>
      </c>
      <c r="V166" s="235">
        <f t="shared" si="100"/>
        <v>104000</v>
      </c>
      <c r="W166" s="235"/>
      <c r="X166" s="235">
        <f t="shared" si="100"/>
        <v>50000</v>
      </c>
      <c r="Y166" s="235">
        <f t="shared" si="100"/>
        <v>301033</v>
      </c>
      <c r="Z166" s="235">
        <f t="shared" si="100"/>
        <v>0</v>
      </c>
      <c r="AA166" s="235">
        <f t="shared" si="100"/>
        <v>0</v>
      </c>
      <c r="AB166" s="235">
        <f t="shared" si="100"/>
        <v>0</v>
      </c>
      <c r="AC166" s="235">
        <f t="shared" si="100"/>
        <v>0</v>
      </c>
      <c r="AD166" s="235">
        <f t="shared" si="100"/>
        <v>0</v>
      </c>
      <c r="AE166" s="235">
        <f t="shared" si="100"/>
        <v>0</v>
      </c>
      <c r="AF166" s="210">
        <v>20000</v>
      </c>
      <c r="AG166" s="235">
        <f t="shared" si="100"/>
        <v>515033</v>
      </c>
      <c r="AH166" s="235">
        <f t="shared" si="100"/>
        <v>6985342</v>
      </c>
      <c r="AI166" s="235">
        <f>AI164+AI165</f>
        <v>0</v>
      </c>
      <c r="AJ166" s="210">
        <f t="shared" si="83"/>
        <v>6985342</v>
      </c>
      <c r="AK166" s="235">
        <f t="shared" si="100"/>
        <v>7197204</v>
      </c>
      <c r="AL166" s="235">
        <f t="shared" si="100"/>
        <v>7289720</v>
      </c>
      <c r="AN166" s="306">
        <f t="shared" si="80"/>
        <v>6985342</v>
      </c>
    </row>
    <row r="167" spans="5:40" s="85" customFormat="1" ht="13.5">
      <c r="E167" s="84"/>
      <c r="F167" s="84"/>
      <c r="G167" s="84"/>
      <c r="H167" s="84"/>
      <c r="I167" s="84"/>
      <c r="J167" s="282"/>
      <c r="K167" s="283"/>
      <c r="L167" s="284"/>
      <c r="M167" s="284"/>
      <c r="N167" s="284"/>
      <c r="O167" s="284"/>
      <c r="P167" s="284"/>
      <c r="Q167" s="284"/>
      <c r="R167" s="284"/>
      <c r="S167" s="284"/>
      <c r="T167" s="284"/>
      <c r="U167" s="210"/>
      <c r="V167" s="284"/>
      <c r="W167" s="284"/>
      <c r="X167" s="284"/>
      <c r="Y167" s="284"/>
      <c r="Z167" s="284"/>
      <c r="AA167" s="284"/>
      <c r="AB167" s="284"/>
      <c r="AC167" s="284"/>
      <c r="AD167" s="284"/>
      <c r="AE167" s="284"/>
      <c r="AF167" s="210"/>
      <c r="AG167" s="210"/>
      <c r="AH167" s="210"/>
      <c r="AI167" s="284"/>
      <c r="AJ167" s="210"/>
      <c r="AK167" s="284"/>
      <c r="AL167" s="284"/>
      <c r="AN167" s="306">
        <f t="shared" si="80"/>
        <v>0</v>
      </c>
    </row>
    <row r="168" spans="5:40" s="86" customFormat="1" ht="18">
      <c r="E168" s="47"/>
      <c r="F168" s="47"/>
      <c r="G168" s="47"/>
      <c r="H168" s="47"/>
      <c r="I168" s="47"/>
      <c r="J168" s="262" t="s">
        <v>340</v>
      </c>
      <c r="K168" s="285"/>
      <c r="L168" s="284"/>
      <c r="M168" s="286"/>
      <c r="N168" s="286"/>
      <c r="O168" s="286"/>
      <c r="P168" s="286"/>
      <c r="Q168" s="286"/>
      <c r="R168" s="284"/>
      <c r="S168" s="284"/>
      <c r="T168" s="284"/>
      <c r="U168" s="210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10"/>
      <c r="AG168" s="210"/>
      <c r="AH168" s="210"/>
      <c r="AI168" s="284"/>
      <c r="AJ168" s="210"/>
      <c r="AK168" s="284"/>
      <c r="AL168" s="284"/>
      <c r="AN168" s="306">
        <f t="shared" si="80"/>
        <v>0</v>
      </c>
    </row>
    <row r="169" spans="5:40" ht="16.5">
      <c r="E169" s="62"/>
      <c r="F169" s="64"/>
      <c r="G169" s="64"/>
      <c r="H169" s="64"/>
      <c r="I169" s="65"/>
      <c r="J169" s="287"/>
      <c r="K169" s="268" t="s">
        <v>341</v>
      </c>
      <c r="L169" s="269">
        <f>L159</f>
        <v>0</v>
      </c>
      <c r="M169" s="269">
        <f>M159</f>
        <v>0</v>
      </c>
      <c r="N169" s="269">
        <f>N159</f>
        <v>0</v>
      </c>
      <c r="O169" s="269">
        <f>O159</f>
        <v>0</v>
      </c>
      <c r="P169" s="269">
        <f>Q169-O169</f>
        <v>0</v>
      </c>
      <c r="Q169" s="269">
        <f>Q159</f>
        <v>0</v>
      </c>
      <c r="R169" s="269"/>
      <c r="S169" s="269">
        <f>S170</f>
        <v>6470309</v>
      </c>
      <c r="T169" s="321">
        <f>T159</f>
        <v>0</v>
      </c>
      <c r="U169" s="210">
        <f t="shared" si="82"/>
        <v>6470309</v>
      </c>
      <c r="V169" s="269">
        <f aca="true" t="shared" si="101" ref="V169:AL169">V159</f>
        <v>104000</v>
      </c>
      <c r="W169" s="269"/>
      <c r="X169" s="269">
        <f t="shared" si="101"/>
        <v>50000</v>
      </c>
      <c r="Y169" s="269">
        <f t="shared" si="101"/>
        <v>301033</v>
      </c>
      <c r="Z169" s="269">
        <f t="shared" si="101"/>
        <v>0</v>
      </c>
      <c r="AA169" s="269">
        <f t="shared" si="101"/>
        <v>0</v>
      </c>
      <c r="AB169" s="269">
        <f t="shared" si="101"/>
        <v>0</v>
      </c>
      <c r="AC169" s="269">
        <f t="shared" si="101"/>
        <v>0</v>
      </c>
      <c r="AD169" s="269">
        <f t="shared" si="101"/>
        <v>0</v>
      </c>
      <c r="AE169" s="269">
        <f t="shared" si="101"/>
        <v>0</v>
      </c>
      <c r="AF169" s="210">
        <v>20000</v>
      </c>
      <c r="AG169" s="210">
        <f>SUM(V169:AF169)</f>
        <v>475033</v>
      </c>
      <c r="AH169" s="209">
        <f>SUM(U169+AG169)</f>
        <v>6945342</v>
      </c>
      <c r="AI169" s="269">
        <f>AI159</f>
        <v>0</v>
      </c>
      <c r="AJ169" s="210">
        <f t="shared" si="83"/>
        <v>6945342</v>
      </c>
      <c r="AK169" s="269">
        <f t="shared" si="101"/>
        <v>7197204</v>
      </c>
      <c r="AL169" s="269">
        <f t="shared" si="101"/>
        <v>7289720</v>
      </c>
      <c r="AN169" s="306">
        <f>SUM(S169+AF169+AG169)</f>
        <v>6965342</v>
      </c>
    </row>
    <row r="170" spans="5:40" ht="16.5">
      <c r="E170" s="62"/>
      <c r="F170" s="64"/>
      <c r="G170" s="64"/>
      <c r="H170" s="64"/>
      <c r="I170" s="65"/>
      <c r="J170" s="287"/>
      <c r="K170" s="268" t="s">
        <v>342</v>
      </c>
      <c r="L170" s="269"/>
      <c r="M170" s="269"/>
      <c r="N170" s="269"/>
      <c r="O170" s="269"/>
      <c r="P170" s="269">
        <f>Q170-O170</f>
        <v>0</v>
      </c>
      <c r="Q170" s="269"/>
      <c r="R170" s="269"/>
      <c r="S170" s="269">
        <f>'RASHIDI i DI'!H10</f>
        <v>6470309</v>
      </c>
      <c r="T170" s="321">
        <f>'[1]RASHIDI i DI'!I10</f>
        <v>0</v>
      </c>
      <c r="U170" s="210">
        <f t="shared" si="82"/>
        <v>6470309</v>
      </c>
      <c r="V170" s="269">
        <f>'RASHIDI i DI'!J10</f>
        <v>104000</v>
      </c>
      <c r="W170" s="269"/>
      <c r="X170" s="269">
        <f>'RASHIDI i DI'!K10</f>
        <v>0</v>
      </c>
      <c r="Y170" s="269">
        <f>'RASHIDI i DI'!M10</f>
        <v>301033</v>
      </c>
      <c r="Z170" s="269">
        <f>'RASHIDI i DI'!N10</f>
        <v>0</v>
      </c>
      <c r="AA170" s="269">
        <f>'RASHIDI i DI'!O10</f>
        <v>0</v>
      </c>
      <c r="AB170" s="269">
        <f>'RASHIDI i DI'!P10</f>
        <v>0</v>
      </c>
      <c r="AC170" s="269">
        <f>'RASHIDI i DI'!Q10</f>
        <v>0</v>
      </c>
      <c r="AD170" s="269">
        <f>'RASHIDI i DI'!R10</f>
        <v>0</v>
      </c>
      <c r="AE170" s="269">
        <f>'RASHIDI i DI'!S10</f>
        <v>0</v>
      </c>
      <c r="AF170" s="210">
        <v>20000</v>
      </c>
      <c r="AG170" s="210">
        <f>SUM(V170:AF170)</f>
        <v>425033</v>
      </c>
      <c r="AH170" s="209">
        <f>SUM(U170+AG170)</f>
        <v>6895342</v>
      </c>
      <c r="AI170" s="269">
        <f>'RASHIDI i DI'!V10</f>
        <v>0</v>
      </c>
      <c r="AJ170" s="210">
        <f t="shared" si="83"/>
        <v>6895342</v>
      </c>
      <c r="AK170" s="269">
        <f>'RASHIDI i DI'!Y10</f>
        <v>7197204</v>
      </c>
      <c r="AL170" s="269">
        <f>'RASHIDI i DI'!Z10</f>
        <v>7289720</v>
      </c>
      <c r="AN170" s="306">
        <f>SUM(S170+AG170)</f>
        <v>6895342</v>
      </c>
    </row>
    <row r="171" spans="5:40" s="40" customFormat="1" ht="16.5">
      <c r="E171" s="62"/>
      <c r="F171" s="64"/>
      <c r="G171" s="64"/>
      <c r="H171" s="64"/>
      <c r="I171" s="65"/>
      <c r="J171" s="287"/>
      <c r="K171" s="288" t="s">
        <v>343</v>
      </c>
      <c r="L171" s="242">
        <f>L169-L170</f>
        <v>0</v>
      </c>
      <c r="M171" s="242">
        <f>M169-M170</f>
        <v>0</v>
      </c>
      <c r="N171" s="242">
        <f>N169-N170</f>
        <v>0</v>
      </c>
      <c r="O171" s="242">
        <f>O169-O170</f>
        <v>0</v>
      </c>
      <c r="P171" s="242">
        <f aca="true" t="shared" si="102" ref="P171:AE171">P169-P170</f>
        <v>0</v>
      </c>
      <c r="Q171" s="242">
        <f>Q169-Q170</f>
        <v>0</v>
      </c>
      <c r="R171" s="242"/>
      <c r="S171" s="242">
        <f t="shared" si="102"/>
        <v>0</v>
      </c>
      <c r="T171" s="242">
        <f t="shared" si="102"/>
        <v>0</v>
      </c>
      <c r="U171" s="210">
        <f t="shared" si="82"/>
        <v>0</v>
      </c>
      <c r="V171" s="242">
        <f t="shared" si="102"/>
        <v>0</v>
      </c>
      <c r="W171" s="242"/>
      <c r="X171" s="242">
        <f t="shared" si="102"/>
        <v>50000</v>
      </c>
      <c r="Y171" s="242">
        <f t="shared" si="102"/>
        <v>0</v>
      </c>
      <c r="Z171" s="242">
        <f t="shared" si="102"/>
        <v>0</v>
      </c>
      <c r="AA171" s="242">
        <f t="shared" si="102"/>
        <v>0</v>
      </c>
      <c r="AB171" s="242">
        <f t="shared" si="102"/>
        <v>0</v>
      </c>
      <c r="AC171" s="242">
        <f t="shared" si="102"/>
        <v>0</v>
      </c>
      <c r="AD171" s="242">
        <f t="shared" si="102"/>
        <v>0</v>
      </c>
      <c r="AE171" s="242">
        <f t="shared" si="102"/>
        <v>0</v>
      </c>
      <c r="AF171" s="210">
        <v>20000</v>
      </c>
      <c r="AG171" s="210">
        <f>SUM(V171:AF171)</f>
        <v>70000</v>
      </c>
      <c r="AH171" s="209">
        <f>SUM(U171+AG171)</f>
        <v>70000</v>
      </c>
      <c r="AI171" s="242">
        <f>AI169-AI170</f>
        <v>0</v>
      </c>
      <c r="AJ171" s="210">
        <f t="shared" si="83"/>
        <v>70000</v>
      </c>
      <c r="AK171" s="242">
        <f>AK169-AK170</f>
        <v>0</v>
      </c>
      <c r="AL171" s="242">
        <f>AL169-AL170</f>
        <v>0</v>
      </c>
      <c r="AN171" s="306">
        <f>SUM(S171+AG171)</f>
        <v>70000</v>
      </c>
    </row>
    <row r="172" spans="5:40" ht="16.5">
      <c r="E172" s="62"/>
      <c r="F172" s="64"/>
      <c r="G172" s="64"/>
      <c r="H172" s="64"/>
      <c r="I172" s="65"/>
      <c r="J172" s="289"/>
      <c r="K172" s="268" t="s">
        <v>344</v>
      </c>
      <c r="L172" s="269">
        <f aca="true" t="shared" si="103" ref="L172:Q172">SUM(L163+L165)</f>
        <v>0</v>
      </c>
      <c r="M172" s="269">
        <f t="shared" si="103"/>
        <v>0</v>
      </c>
      <c r="N172" s="269">
        <f t="shared" si="103"/>
        <v>0</v>
      </c>
      <c r="O172" s="269">
        <f t="shared" si="103"/>
        <v>0</v>
      </c>
      <c r="P172" s="269">
        <f t="shared" si="103"/>
        <v>0</v>
      </c>
      <c r="Q172" s="269">
        <f t="shared" si="103"/>
        <v>0</v>
      </c>
      <c r="R172" s="269"/>
      <c r="S172" s="269">
        <f aca="true" t="shared" si="104" ref="S172:AL172">SUM(S163+S165)</f>
        <v>0</v>
      </c>
      <c r="T172" s="269">
        <f t="shared" si="104"/>
        <v>0</v>
      </c>
      <c r="U172" s="210">
        <f t="shared" si="82"/>
        <v>0</v>
      </c>
      <c r="V172" s="269">
        <f t="shared" si="104"/>
        <v>0</v>
      </c>
      <c r="W172" s="269"/>
      <c r="X172" s="269">
        <f t="shared" si="104"/>
        <v>0</v>
      </c>
      <c r="Y172" s="269">
        <f t="shared" si="104"/>
        <v>0</v>
      </c>
      <c r="Z172" s="269">
        <f t="shared" si="104"/>
        <v>0</v>
      </c>
      <c r="AA172" s="269">
        <f t="shared" si="104"/>
        <v>0</v>
      </c>
      <c r="AB172" s="269">
        <f t="shared" si="104"/>
        <v>0</v>
      </c>
      <c r="AC172" s="269">
        <f t="shared" si="104"/>
        <v>0</v>
      </c>
      <c r="AD172" s="269">
        <f t="shared" si="104"/>
        <v>0</v>
      </c>
      <c r="AE172" s="269">
        <f t="shared" si="104"/>
        <v>0</v>
      </c>
      <c r="AF172" s="210">
        <v>20000</v>
      </c>
      <c r="AG172" s="210">
        <f>SUM(V172:AF172)</f>
        <v>20000</v>
      </c>
      <c r="AH172" s="210">
        <f>SUM(U172+AG172)</f>
        <v>20000</v>
      </c>
      <c r="AI172" s="269">
        <f>SUM(AI163+AI165)</f>
        <v>0</v>
      </c>
      <c r="AJ172" s="210">
        <f t="shared" si="83"/>
        <v>20000</v>
      </c>
      <c r="AK172" s="269">
        <f t="shared" si="104"/>
        <v>0</v>
      </c>
      <c r="AL172" s="269">
        <f t="shared" si="104"/>
        <v>0</v>
      </c>
      <c r="AN172" s="306">
        <f>SUM(S172+AG172)</f>
        <v>20000</v>
      </c>
    </row>
    <row r="173" spans="5:40" ht="16.5">
      <c r="E173" s="62"/>
      <c r="F173" s="64"/>
      <c r="G173" s="64"/>
      <c r="H173" s="64"/>
      <c r="I173" s="65"/>
      <c r="J173" s="287"/>
      <c r="K173" s="288" t="s">
        <v>345</v>
      </c>
      <c r="L173" s="242">
        <f>L171+L172</f>
        <v>0</v>
      </c>
      <c r="M173" s="242">
        <f>M171+M172</f>
        <v>0</v>
      </c>
      <c r="N173" s="242">
        <f>N171+N172</f>
        <v>0</v>
      </c>
      <c r="O173" s="242">
        <f>O171+O172</f>
        <v>0</v>
      </c>
      <c r="P173" s="242">
        <f aca="true" t="shared" si="105" ref="P173:AE173">P171+P172</f>
        <v>0</v>
      </c>
      <c r="Q173" s="242">
        <f>Q171+Q172</f>
        <v>0</v>
      </c>
      <c r="R173" s="242"/>
      <c r="S173" s="242">
        <f t="shared" si="105"/>
        <v>0</v>
      </c>
      <c r="T173" s="242">
        <f t="shared" si="105"/>
        <v>0</v>
      </c>
      <c r="U173" s="210">
        <f t="shared" si="82"/>
        <v>0</v>
      </c>
      <c r="V173" s="242">
        <f t="shared" si="105"/>
        <v>0</v>
      </c>
      <c r="W173" s="242"/>
      <c r="X173" s="242">
        <f t="shared" si="105"/>
        <v>50000</v>
      </c>
      <c r="Y173" s="242">
        <f t="shared" si="105"/>
        <v>0</v>
      </c>
      <c r="Z173" s="242">
        <f t="shared" si="105"/>
        <v>0</v>
      </c>
      <c r="AA173" s="242">
        <f t="shared" si="105"/>
        <v>0</v>
      </c>
      <c r="AB173" s="242">
        <f t="shared" si="105"/>
        <v>0</v>
      </c>
      <c r="AC173" s="242">
        <f t="shared" si="105"/>
        <v>0</v>
      </c>
      <c r="AD173" s="242">
        <f t="shared" si="105"/>
        <v>0</v>
      </c>
      <c r="AE173" s="242">
        <f t="shared" si="105"/>
        <v>0</v>
      </c>
      <c r="AF173" s="210"/>
      <c r="AG173" s="210">
        <f>SUM(V173:AE173)</f>
        <v>50000</v>
      </c>
      <c r="AH173" s="210">
        <f>SUM(U173+AG173)</f>
        <v>50000</v>
      </c>
      <c r="AI173" s="242">
        <f>AI171+AI172</f>
        <v>0</v>
      </c>
      <c r="AJ173" s="210">
        <f t="shared" si="83"/>
        <v>50000</v>
      </c>
      <c r="AK173" s="242">
        <f>AK171+AK172</f>
        <v>0</v>
      </c>
      <c r="AL173" s="242">
        <f>AL171+AL172</f>
        <v>0</v>
      </c>
      <c r="AN173" s="306">
        <f>SUM(S173+AG173)</f>
        <v>50000</v>
      </c>
    </row>
    <row r="176" ht="16.5"/>
    <row r="177" ht="16.5"/>
  </sheetData>
  <sheetProtection/>
  <mergeCells count="1">
    <mergeCell ref="S8:AL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5" r:id="rId2"/>
  <headerFooter>
    <oddFooter>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2022-10-28T06:53:39Z</dcterms:modified>
  <cp:category/>
  <cp:version/>
  <cp:contentType/>
  <cp:contentStatus/>
</cp:coreProperties>
</file>